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B25973F7-0FA9-424B-99D7-EEEF4EB90E3B}"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5" l="1"/>
  <c r="M9" i="15"/>
  <c r="L9" i="15"/>
  <c r="I9" i="15"/>
  <c r="N8" i="15"/>
  <c r="M8" i="15"/>
  <c r="L8" i="15"/>
  <c r="I8" i="15"/>
  <c r="N7" i="15"/>
  <c r="M7" i="15"/>
  <c r="L7" i="15"/>
  <c r="I7" i="15"/>
  <c r="N6" i="15"/>
  <c r="M6" i="15"/>
  <c r="L6" i="15"/>
  <c r="I6" i="15"/>
  <c r="N5" i="15"/>
  <c r="M5" i="15"/>
  <c r="L5" i="15"/>
  <c r="I5" i="15"/>
  <c r="N4" i="15"/>
  <c r="M4" i="15"/>
  <c r="L4" i="15"/>
  <c r="I4" i="15"/>
</calcChain>
</file>

<file path=xl/sharedStrings.xml><?xml version="1.0" encoding="utf-8"?>
<sst xmlns="http://schemas.openxmlformats.org/spreadsheetml/2006/main" count="724" uniqueCount="280">
  <si>
    <t>PTST_TYPE</t>
  </si>
  <si>
    <t>P</t>
  </si>
  <si>
    <t>Bored</t>
  </si>
  <si>
    <t>W</t>
  </si>
  <si>
    <t>Circular</t>
  </si>
  <si>
    <t>PILE_TIM</t>
  </si>
  <si>
    <t>ID</t>
  </si>
  <si>
    <t>R24_03</t>
  </si>
  <si>
    <t>Name</t>
  </si>
  <si>
    <t>The use of the standard penetration test for the design of bored piles in the Keuper Marl of Cardiff</t>
  </si>
  <si>
    <t>Location</t>
  </si>
  <si>
    <t>EASTMOORS LINK, CARDIFF</t>
  </si>
  <si>
    <t>Year</t>
  </si>
  <si>
    <t>Remarks</t>
  </si>
  <si>
    <t>One of 4 sites from this paper</t>
  </si>
  <si>
    <t>Reference Level</t>
  </si>
  <si>
    <t>Level Source</t>
  </si>
  <si>
    <t>NGRF</t>
  </si>
  <si>
    <t>Groundwater depth</t>
  </si>
  <si>
    <t>Reference</t>
  </si>
  <si>
    <t xml:space="preserve">Kilborn NS, Treharne G and  Zarifian V (1989) The use of the standard penetration test for the design of bored piles in the Keuper Marl of Cardiff. In Penetration testing in the UK: Proceedings of the geotechnology conference organized by the Institution of Civil Engineers,  Birmingham, Thomas Telford Publishing,  pp. 87-92. </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</si>
  <si>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</si>
  <si>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</si>
  <si>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</si>
  <si>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</si>
  <si>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</si>
  <si>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</si>
  <si>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</si>
  <si>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</si>
  <si>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</si>
  <si>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</si>
  <si>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</si>
  <si>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</si>
  <si>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</si>
  <si>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</si>
  <si>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</si>
  <si>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</si>
  <si>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TEST2</t>
  </si>
  <si>
    <t>TEST3</t>
  </si>
  <si>
    <t>TEST4</t>
  </si>
  <si>
    <t>Top Depth</t>
  </si>
  <si>
    <t>Base Depth</t>
  </si>
  <si>
    <t>Legend code</t>
  </si>
  <si>
    <t>Geology code</t>
  </si>
  <si>
    <t>General description of stratum</t>
  </si>
  <si>
    <t>GEOL_TOP</t>
  </si>
  <si>
    <t>GEOL_BASE</t>
  </si>
  <si>
    <t>GEOL_LEG</t>
  </si>
  <si>
    <t>GEOL_GEOL</t>
  </si>
  <si>
    <t>GEOL_DESC</t>
  </si>
  <si>
    <t>MGR</t>
  </si>
  <si>
    <t>Fill</t>
  </si>
  <si>
    <t>Soft silty CLAY.</t>
  </si>
  <si>
    <t>Dense SANDS and GRAVELS.</t>
  </si>
  <si>
    <t>MMG</t>
  </si>
  <si>
    <t>Completely weathered silty MUDSTONE, very weak  (K.M. zone IVa).</t>
  </si>
  <si>
    <t xml:space="preserve">Highly to moderately weathered, in parts completely weathered silty MUDSTONE, weak and moderately weathered weak  (K.M. zones III/ II in parts zone IVa) </t>
  </si>
  <si>
    <t>FILL and soft silty CLAY</t>
  </si>
  <si>
    <t>Dense SANDS and GRAVELS</t>
  </si>
  <si>
    <t xml:space="preserve">Completely weathered becoming highly weathered silty MUDSTONE, very weak  (K.M. zones IV and III) </t>
  </si>
  <si>
    <t xml:space="preserve">Highly weathered silty MUDSTONE, weak   (K.M. zone III) </t>
  </si>
  <si>
    <t xml:space="preserve">Highly weathered silty MUDSTONE,  moderately weak, in layers weak  (K.M. zones II and III ) </t>
  </si>
  <si>
    <t>Soft silty CLAY and layers of pcat</t>
  </si>
  <si>
    <t>completely to highly weathered silty MUDSTONE, very weak  (K.M. zones IV and III).</t>
  </si>
  <si>
    <t>Highly  weathered, in parts completely weathered silty MUDSTONE, very weak and  weak, in layers moderately weak  (K.M. zones III and II, in parts zone IV).</t>
  </si>
  <si>
    <t xml:space="preserve">Moderately weathered silty MUDSTONE,  moderately weak  (K.M. zones  III, II). </t>
  </si>
  <si>
    <t>Mercia Mudstone</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</si>
  <si>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</si>
  <si>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</si>
  <si>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</si>
  <si>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</si>
  <si>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</si>
  <si>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</si>
  <si>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</si>
  <si>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</si>
  <si>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</si>
  <si>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</si>
  <si>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</si>
  <si>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</si>
  <si>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</si>
  <si>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</si>
  <si>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</si>
  <si>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</si>
  <si>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</si>
  <si>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</si>
  <si>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</si>
  <si>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</si>
  <si>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</si>
  <si>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</si>
  <si>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</si>
  <si>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</si>
  <si>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</si>
  <si>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</si>
  <si>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</si>
  <si>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</si>
  <si>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</si>
  <si>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</si>
  <si>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</si>
  <si>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</si>
  <si>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</si>
  <si>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</si>
  <si>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</si>
  <si>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</si>
  <si>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</si>
  <si>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</si>
  <si>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</si>
  <si>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</si>
  <si>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</si>
  <si>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</si>
  <si>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</si>
  <si>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</si>
  <si>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</si>
  <si>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</si>
  <si>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</si>
  <si>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</si>
  <si>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</si>
  <si>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</si>
  <si>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</si>
  <si>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</si>
  <si>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</si>
  <si>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</si>
  <si>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</si>
  <si>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</si>
  <si>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</si>
  <si>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</si>
  <si>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</si>
  <si>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</si>
  <si>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</si>
  <si>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</si>
  <si>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</si>
  <si>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</si>
  <si>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</si>
  <si>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</si>
  <si>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</si>
  <si>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</si>
  <si>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</si>
  <si>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</si>
  <si>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</si>
  <si>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</si>
  <si>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</si>
  <si>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</si>
  <si>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</si>
  <si>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</si>
  <si>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</si>
  <si>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</si>
  <si>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</si>
  <si>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</si>
  <si>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</si>
  <si>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</si>
  <si>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</si>
  <si>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</si>
  <si>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</si>
  <si>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</si>
  <si>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</si>
  <si>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</si>
  <si>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</si>
  <si>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</si>
  <si>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</si>
  <si>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</si>
  <si>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</si>
  <si>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</si>
  <si>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</si>
  <si>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</si>
  <si>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</si>
  <si>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</si>
  <si>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</si>
  <si>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</si>
  <si>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</si>
  <si>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</si>
  <si>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</si>
  <si>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</si>
  <si>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</si>
  <si>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</si>
  <si>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</si>
  <si>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</si>
  <si>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</si>
  <si>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</si>
  <si>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</si>
  <si>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</si>
  <si>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</si>
  <si>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</si>
  <si>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P1</t>
  </si>
  <si>
    <t>Concrete</t>
  </si>
  <si>
    <t>P2</t>
  </si>
  <si>
    <t>P3</t>
  </si>
  <si>
    <t>2W</t>
  </si>
  <si>
    <t>3W</t>
  </si>
  <si>
    <t>4W</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</si>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</sst>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election activeCell="B5" sqref="B5"/>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0" width="5.7109375" style="85" customWidth="1"/>
    <col min="11" max="16384" width="5.7109375" style="85"/>
  </cols>
  <sheetData>
    <row r="1" spans="1:3" x14ac:dyDescent="0.25">
      <c r="A1" s="59" t="s">
        <v>6</v>
      </c>
      <c r="B1" s="85" t="s">
        <v>7</v>
      </c>
    </row>
    <row r="2" spans="1:3" x14ac:dyDescent="0.25">
      <c r="A2" s="59" t="s">
        <v>8</v>
      </c>
      <c r="B2" s="85" t="s">
        <v>9</v>
      </c>
    </row>
    <row r="3" spans="1:3" x14ac:dyDescent="0.25">
      <c r="A3" s="59" t="s">
        <v>10</v>
      </c>
      <c r="B3" s="85" t="s">
        <v>11</v>
      </c>
    </row>
    <row r="4" spans="1:3" x14ac:dyDescent="0.25">
      <c r="A4" s="59" t="s">
        <v>12</v>
      </c>
      <c r="B4" s="85">
        <v>1989</v>
      </c>
    </row>
    <row r="5" spans="1:3" ht="73.5" customHeight="1" x14ac:dyDescent="0.25">
      <c r="A5" s="59" t="s">
        <v>13</v>
      </c>
      <c r="B5" s="85" t="s">
        <v>14</v>
      </c>
      <c r="C5" s="49"/>
    </row>
    <row r="6" spans="1:3" x14ac:dyDescent="0.25">
      <c r="A6" s="59" t="s">
        <v>15</v>
      </c>
      <c r="B6" s="85">
        <v>10</v>
      </c>
      <c r="C6" s="49"/>
    </row>
    <row r="7" spans="1:3" x14ac:dyDescent="0.25">
      <c r="A7" s="59" t="s">
        <v>16</v>
      </c>
      <c r="B7" s="85" t="s">
        <v>17</v>
      </c>
    </row>
    <row r="8" spans="1:3" x14ac:dyDescent="0.25">
      <c r="A8" s="59" t="s">
        <v>18</v>
      </c>
    </row>
    <row r="9" spans="1:3" x14ac:dyDescent="0.25">
      <c r="A9" s="59" t="s">
        <v>19</v>
      </c>
      <c r="B9" s="85"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5" width="13.28515625" style="85" customWidth="1"/>
    <col min="26" max="16384" width="13.28515625" style="85"/>
  </cols>
  <sheetData>
    <row r="1" spans="1:22" ht="30" customHeight="1" x14ac:dyDescent="0.25">
      <c r="A1" s="13" t="s">
        <v>87</v>
      </c>
      <c r="B1" s="14" t="s">
        <v>40</v>
      </c>
      <c r="C1" s="13" t="s">
        <v>88</v>
      </c>
      <c r="D1" s="13" t="s">
        <v>120</v>
      </c>
      <c r="H1" s="85"/>
      <c r="I1" s="85"/>
      <c r="J1" s="85"/>
      <c r="K1" s="85"/>
      <c r="L1" s="85"/>
      <c r="M1" s="85"/>
      <c r="N1" s="85"/>
      <c r="O1" s="85"/>
      <c r="P1" s="85"/>
      <c r="Q1" s="85"/>
      <c r="R1" s="85"/>
      <c r="S1" s="85"/>
      <c r="T1" s="85"/>
      <c r="U1" s="85"/>
      <c r="V1" s="85"/>
    </row>
    <row r="2" spans="1:22" ht="22.5" customHeight="1" x14ac:dyDescent="0.25">
      <c r="A2" s="45" t="s">
        <v>28</v>
      </c>
      <c r="B2" s="45" t="s">
        <v>73</v>
      </c>
      <c r="C2" s="46" t="s">
        <v>93</v>
      </c>
      <c r="D2" s="46" t="s">
        <v>121</v>
      </c>
      <c r="H2" s="85"/>
      <c r="I2" s="85"/>
      <c r="J2" s="85"/>
      <c r="K2" s="85"/>
      <c r="L2" s="85"/>
      <c r="M2" s="85"/>
      <c r="N2" s="85"/>
      <c r="O2" s="85"/>
      <c r="P2" s="85"/>
      <c r="Q2" s="85"/>
      <c r="R2" s="85"/>
      <c r="S2" s="85"/>
      <c r="T2" s="85"/>
      <c r="U2" s="85"/>
      <c r="V2" s="85"/>
    </row>
    <row r="3" spans="1:22" x14ac:dyDescent="0.25">
      <c r="A3" s="39" t="s">
        <v>6</v>
      </c>
      <c r="B3" s="45" t="s">
        <v>35</v>
      </c>
      <c r="C3" s="46"/>
      <c r="D3" s="46" t="s">
        <v>35</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122</v>
      </c>
      <c r="B1" s="4" t="s">
        <v>123</v>
      </c>
      <c r="C1" s="9" t="s">
        <v>124</v>
      </c>
      <c r="D1" s="4" t="s">
        <v>125</v>
      </c>
      <c r="E1" s="10" t="s">
        <v>24</v>
      </c>
      <c r="F1" s="4" t="s">
        <v>126</v>
      </c>
      <c r="G1" s="4" t="s">
        <v>127</v>
      </c>
      <c r="H1" s="4" t="s">
        <v>128</v>
      </c>
      <c r="I1" s="4" t="s">
        <v>129</v>
      </c>
      <c r="J1" s="4" t="s">
        <v>130</v>
      </c>
      <c r="K1" s="10" t="s">
        <v>131</v>
      </c>
      <c r="L1" s="4" t="s">
        <v>132</v>
      </c>
      <c r="M1" s="4" t="s">
        <v>133</v>
      </c>
      <c r="N1" s="4" t="s">
        <v>134</v>
      </c>
      <c r="O1" s="4" t="s">
        <v>135</v>
      </c>
      <c r="P1" s="10" t="s">
        <v>136</v>
      </c>
      <c r="Q1" s="10" t="s">
        <v>137</v>
      </c>
      <c r="R1" s="10" t="s">
        <v>138</v>
      </c>
      <c r="S1" s="10" t="s">
        <v>139</v>
      </c>
      <c r="T1" s="13" t="s">
        <v>140</v>
      </c>
      <c r="U1" s="13" t="s">
        <v>141</v>
      </c>
      <c r="V1" s="9" t="s">
        <v>142</v>
      </c>
      <c r="W1" s="82" t="s">
        <v>143</v>
      </c>
      <c r="X1" s="4" t="s">
        <v>144</v>
      </c>
      <c r="Y1" s="4" t="s">
        <v>145</v>
      </c>
      <c r="Z1" s="4" t="s">
        <v>146</v>
      </c>
      <c r="AA1" s="3" t="s">
        <v>147</v>
      </c>
      <c r="AB1" s="3" t="s">
        <v>148</v>
      </c>
      <c r="AC1" s="9" t="s">
        <v>149</v>
      </c>
      <c r="AD1" s="48"/>
    </row>
    <row r="2" spans="1:30" x14ac:dyDescent="0.25">
      <c r="A2" s="39" t="s">
        <v>150</v>
      </c>
      <c r="B2" s="5" t="s">
        <v>151</v>
      </c>
      <c r="C2" s="5" t="s">
        <v>152</v>
      </c>
      <c r="D2" s="5" t="s">
        <v>5</v>
      </c>
      <c r="E2" s="7" t="s">
        <v>153</v>
      </c>
      <c r="F2" s="5" t="s">
        <v>154</v>
      </c>
      <c r="G2" s="5" t="s">
        <v>155</v>
      </c>
      <c r="H2" s="5" t="s">
        <v>156</v>
      </c>
      <c r="I2" s="5" t="s">
        <v>157</v>
      </c>
      <c r="J2" s="5" t="s">
        <v>158</v>
      </c>
      <c r="K2" s="7" t="s">
        <v>159</v>
      </c>
      <c r="L2" s="5" t="s">
        <v>160</v>
      </c>
      <c r="M2" s="5" t="s">
        <v>161</v>
      </c>
      <c r="N2" s="5" t="s">
        <v>162</v>
      </c>
      <c r="O2" s="5" t="s">
        <v>163</v>
      </c>
      <c r="P2" s="7" t="s">
        <v>164</v>
      </c>
      <c r="Q2" s="7" t="s">
        <v>165</v>
      </c>
      <c r="R2" s="7" t="s">
        <v>166</v>
      </c>
      <c r="S2" s="7" t="s">
        <v>167</v>
      </c>
      <c r="T2" s="15" t="s">
        <v>168</v>
      </c>
      <c r="U2" s="15" t="s">
        <v>169</v>
      </c>
      <c r="V2" s="5" t="s">
        <v>170</v>
      </c>
      <c r="W2" s="7" t="s">
        <v>171</v>
      </c>
      <c r="X2" s="5" t="s">
        <v>172</v>
      </c>
      <c r="Y2" s="5" t="s">
        <v>173</v>
      </c>
      <c r="Z2" s="5" t="s">
        <v>174</v>
      </c>
      <c r="AA2" s="15" t="s">
        <v>175</v>
      </c>
      <c r="AB2" s="15" t="s">
        <v>176</v>
      </c>
      <c r="AC2" s="5" t="s">
        <v>177</v>
      </c>
      <c r="AD2" s="48"/>
    </row>
    <row r="3" spans="1:30" x14ac:dyDescent="0.25">
      <c r="A3" s="2" t="s">
        <v>6</v>
      </c>
      <c r="B3" s="35"/>
      <c r="C3" s="6"/>
      <c r="D3" s="8" t="s">
        <v>178</v>
      </c>
      <c r="E3" s="11" t="s">
        <v>35</v>
      </c>
      <c r="F3" s="8" t="s">
        <v>35</v>
      </c>
      <c r="G3" s="8" t="s">
        <v>35</v>
      </c>
      <c r="H3" s="8" t="s">
        <v>35</v>
      </c>
      <c r="I3" s="8" t="s">
        <v>35</v>
      </c>
      <c r="J3" s="8" t="s">
        <v>35</v>
      </c>
      <c r="K3" s="11"/>
      <c r="L3" s="35" t="s">
        <v>35</v>
      </c>
      <c r="M3" s="35" t="s">
        <v>179</v>
      </c>
      <c r="N3" s="8" t="s">
        <v>179</v>
      </c>
      <c r="O3" s="8"/>
      <c r="P3" s="11" t="s">
        <v>35</v>
      </c>
      <c r="Q3" s="11" t="s">
        <v>35</v>
      </c>
      <c r="R3" s="11" t="s">
        <v>35</v>
      </c>
      <c r="S3" s="11" t="s">
        <v>35</v>
      </c>
      <c r="T3" s="16"/>
      <c r="U3" s="16"/>
      <c r="V3" s="6" t="s">
        <v>180</v>
      </c>
      <c r="W3" s="83" t="s">
        <v>180</v>
      </c>
      <c r="X3" s="35"/>
      <c r="Y3" s="35"/>
      <c r="Z3" s="35"/>
      <c r="AA3" s="35"/>
      <c r="AB3" s="35"/>
      <c r="AC3" s="8"/>
      <c r="AD3" s="48"/>
    </row>
    <row r="4" spans="1:30" x14ac:dyDescent="0.25">
      <c r="A4" s="57" t="s">
        <v>181</v>
      </c>
      <c r="B4" s="36" t="s">
        <v>182</v>
      </c>
      <c r="C4" s="30" t="s">
        <v>2</v>
      </c>
      <c r="D4" s="34"/>
      <c r="E4" s="28">
        <v>0</v>
      </c>
      <c r="F4" s="21">
        <v>23</v>
      </c>
      <c r="G4" s="21"/>
      <c r="H4" s="21"/>
      <c r="I4" s="21">
        <f t="shared" ref="I4:I9" si="0">E4-F4</f>
        <v>-23</v>
      </c>
      <c r="J4" s="21">
        <v>12</v>
      </c>
      <c r="K4" s="28"/>
      <c r="L4" s="42">
        <f t="shared" ref="L4:L9" si="1">PI()*P4</f>
        <v>3.2986722862692828</v>
      </c>
      <c r="M4" s="64">
        <f t="shared" ref="M4:N9" si="2">P4^2*PI()/4</f>
        <v>0.86590147514568672</v>
      </c>
      <c r="N4" s="64">
        <f t="shared" si="2"/>
        <v>0.86590147514568672</v>
      </c>
      <c r="O4" s="21" t="s">
        <v>4</v>
      </c>
      <c r="P4" s="28">
        <v>1.05</v>
      </c>
      <c r="Q4" s="28">
        <v>1.05</v>
      </c>
      <c r="R4" s="28"/>
      <c r="S4" s="28"/>
      <c r="T4" s="40" t="s">
        <v>1</v>
      </c>
      <c r="U4" s="40"/>
      <c r="V4" s="30"/>
      <c r="W4" s="84"/>
      <c r="X4" s="42"/>
      <c r="Y4" s="42"/>
      <c r="Z4" s="42"/>
      <c r="AA4" s="57"/>
      <c r="AB4" s="37"/>
      <c r="AC4" s="37"/>
      <c r="AD4" s="48"/>
    </row>
    <row r="5" spans="1:30" x14ac:dyDescent="0.25">
      <c r="A5" s="57" t="s">
        <v>183</v>
      </c>
      <c r="B5" s="36" t="s">
        <v>182</v>
      </c>
      <c r="C5" s="30" t="s">
        <v>2</v>
      </c>
      <c r="D5" s="34"/>
      <c r="E5" s="28">
        <v>0</v>
      </c>
      <c r="F5" s="21">
        <v>21</v>
      </c>
      <c r="G5" s="21"/>
      <c r="H5" s="21"/>
      <c r="I5" s="21">
        <f t="shared" si="0"/>
        <v>-21</v>
      </c>
      <c r="J5" s="21">
        <v>11</v>
      </c>
      <c r="K5" s="28"/>
      <c r="L5" s="42">
        <f t="shared" si="1"/>
        <v>3.2986722862692828</v>
      </c>
      <c r="M5" s="64">
        <f t="shared" si="2"/>
        <v>0.86590147514568672</v>
      </c>
      <c r="N5" s="64">
        <f t="shared" si="2"/>
        <v>0.86590147514568672</v>
      </c>
      <c r="O5" s="21" t="s">
        <v>4</v>
      </c>
      <c r="P5" s="28">
        <v>1.05</v>
      </c>
      <c r="Q5" s="28">
        <v>1.05</v>
      </c>
      <c r="R5" s="28"/>
      <c r="S5" s="28"/>
      <c r="T5" s="40" t="s">
        <v>1</v>
      </c>
      <c r="U5" s="40"/>
      <c r="V5" s="30"/>
      <c r="W5" s="84"/>
      <c r="X5" s="42"/>
      <c r="Y5" s="42"/>
      <c r="Z5" s="42"/>
      <c r="AA5" s="57"/>
      <c r="AB5" s="37"/>
      <c r="AC5" s="37"/>
      <c r="AD5" s="48"/>
    </row>
    <row r="6" spans="1:30" x14ac:dyDescent="0.25">
      <c r="A6" s="57" t="s">
        <v>184</v>
      </c>
      <c r="B6" s="36" t="s">
        <v>182</v>
      </c>
      <c r="C6" s="30" t="s">
        <v>2</v>
      </c>
      <c r="D6" s="34"/>
      <c r="E6" s="28">
        <v>0</v>
      </c>
      <c r="F6" s="21">
        <v>21</v>
      </c>
      <c r="G6" s="21"/>
      <c r="H6" s="21"/>
      <c r="I6" s="21">
        <f t="shared" si="0"/>
        <v>-21</v>
      </c>
      <c r="J6" s="21">
        <v>9.6</v>
      </c>
      <c r="K6" s="28"/>
      <c r="L6" s="42">
        <f t="shared" si="1"/>
        <v>3.2986722862692828</v>
      </c>
      <c r="M6" s="64">
        <f t="shared" si="2"/>
        <v>0.86590147514568672</v>
      </c>
      <c r="N6" s="64">
        <f t="shared" si="2"/>
        <v>0.86590147514568672</v>
      </c>
      <c r="O6" s="21" t="s">
        <v>4</v>
      </c>
      <c r="P6" s="28">
        <v>1.05</v>
      </c>
      <c r="Q6" s="28">
        <v>1.05</v>
      </c>
      <c r="R6" s="28"/>
      <c r="S6" s="28"/>
      <c r="T6" s="40" t="s">
        <v>1</v>
      </c>
      <c r="U6" s="40"/>
      <c r="V6" s="30"/>
      <c r="W6" s="84"/>
      <c r="X6" s="42"/>
      <c r="Y6" s="42"/>
      <c r="Z6" s="42"/>
      <c r="AA6" s="57"/>
      <c r="AB6" s="37"/>
      <c r="AC6" s="37"/>
      <c r="AD6" s="48"/>
    </row>
    <row r="7" spans="1:30" x14ac:dyDescent="0.25">
      <c r="A7" s="57" t="s">
        <v>185</v>
      </c>
      <c r="B7" s="36" t="s">
        <v>182</v>
      </c>
      <c r="C7" s="30" t="s">
        <v>2</v>
      </c>
      <c r="D7" s="34"/>
      <c r="E7" s="28">
        <v>0</v>
      </c>
      <c r="F7" s="21">
        <v>20.5</v>
      </c>
      <c r="G7" s="21"/>
      <c r="H7" s="21"/>
      <c r="I7" s="21">
        <f t="shared" si="0"/>
        <v>-20.5</v>
      </c>
      <c r="J7" s="21"/>
      <c r="K7" s="28"/>
      <c r="L7" s="42">
        <f t="shared" si="1"/>
        <v>4.2411500823462207</v>
      </c>
      <c r="M7" s="64">
        <f t="shared" si="2"/>
        <v>1.4313881527918497</v>
      </c>
      <c r="N7" s="64">
        <f t="shared" si="2"/>
        <v>1.4313881527918497</v>
      </c>
      <c r="O7" s="21" t="s">
        <v>4</v>
      </c>
      <c r="P7" s="28">
        <v>1.35</v>
      </c>
      <c r="Q7" s="28">
        <v>1.35</v>
      </c>
      <c r="R7" s="28"/>
      <c r="S7" s="28"/>
      <c r="T7" s="40" t="s">
        <v>3</v>
      </c>
      <c r="U7" s="40"/>
      <c r="V7" s="30"/>
      <c r="W7" s="84"/>
      <c r="X7" s="42"/>
      <c r="Y7" s="42"/>
      <c r="Z7" s="42"/>
      <c r="AA7" s="57"/>
      <c r="AB7" s="37"/>
      <c r="AC7" s="37"/>
      <c r="AD7" s="48"/>
    </row>
    <row r="8" spans="1:30" x14ac:dyDescent="0.25">
      <c r="A8" s="57" t="s">
        <v>186</v>
      </c>
      <c r="B8" s="36" t="s">
        <v>182</v>
      </c>
      <c r="C8" s="30" t="s">
        <v>2</v>
      </c>
      <c r="D8" s="34"/>
      <c r="E8" s="28">
        <v>0</v>
      </c>
      <c r="F8" s="21">
        <v>23.8</v>
      </c>
      <c r="G8" s="21"/>
      <c r="H8" s="21"/>
      <c r="I8" s="21">
        <f t="shared" si="0"/>
        <v>-23.8</v>
      </c>
      <c r="J8" s="21"/>
      <c r="K8" s="28"/>
      <c r="L8" s="42">
        <f t="shared" si="1"/>
        <v>4.2411500823462207</v>
      </c>
      <c r="M8" s="64">
        <f t="shared" si="2"/>
        <v>1.4313881527918497</v>
      </c>
      <c r="N8" s="64">
        <f t="shared" si="2"/>
        <v>1.4313881527918497</v>
      </c>
      <c r="O8" s="21" t="s">
        <v>4</v>
      </c>
      <c r="P8" s="28">
        <v>1.35</v>
      </c>
      <c r="Q8" s="28">
        <v>1.35</v>
      </c>
      <c r="R8" s="28"/>
      <c r="S8" s="28"/>
      <c r="T8" s="40" t="s">
        <v>3</v>
      </c>
      <c r="U8" s="40"/>
      <c r="V8" s="30"/>
      <c r="W8" s="84"/>
      <c r="X8" s="42"/>
      <c r="Y8" s="42"/>
      <c r="Z8" s="42"/>
      <c r="AA8" s="57"/>
      <c r="AB8" s="37"/>
      <c r="AC8" s="37"/>
      <c r="AD8" s="48"/>
    </row>
    <row r="9" spans="1:30" x14ac:dyDescent="0.25">
      <c r="A9" s="57" t="s">
        <v>187</v>
      </c>
      <c r="B9" s="36" t="s">
        <v>182</v>
      </c>
      <c r="C9" s="30" t="s">
        <v>2</v>
      </c>
      <c r="D9" s="34"/>
      <c r="E9" s="28">
        <v>0</v>
      </c>
      <c r="F9" s="21">
        <v>20.5</v>
      </c>
      <c r="G9" s="21"/>
      <c r="H9" s="21"/>
      <c r="I9" s="21">
        <f t="shared" si="0"/>
        <v>-20.5</v>
      </c>
      <c r="J9" s="21"/>
      <c r="K9" s="28"/>
      <c r="L9" s="42">
        <f t="shared" si="1"/>
        <v>4.2411500823462207</v>
      </c>
      <c r="M9" s="64">
        <f t="shared" si="2"/>
        <v>1.4313881527918497</v>
      </c>
      <c r="N9" s="64">
        <f t="shared" si="2"/>
        <v>1.4313881527918497</v>
      </c>
      <c r="O9" s="21" t="s">
        <v>4</v>
      </c>
      <c r="P9" s="28">
        <v>1.35</v>
      </c>
      <c r="Q9" s="28">
        <v>1.35</v>
      </c>
      <c r="R9" s="28"/>
      <c r="S9" s="28"/>
      <c r="T9" s="40" t="s">
        <v>3</v>
      </c>
      <c r="U9" s="40"/>
      <c r="V9" s="30">
        <v>3500</v>
      </c>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122</v>
      </c>
      <c r="B1" s="4" t="s">
        <v>188</v>
      </c>
      <c r="C1" s="4" t="s">
        <v>189</v>
      </c>
      <c r="D1" s="10" t="s">
        <v>190</v>
      </c>
      <c r="E1" s="4" t="s">
        <v>191</v>
      </c>
      <c r="F1" s="4" t="s">
        <v>192</v>
      </c>
      <c r="G1" s="4" t="s">
        <v>193</v>
      </c>
      <c r="H1" s="4" t="s">
        <v>194</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150</v>
      </c>
      <c r="B2" s="5" t="s">
        <v>195</v>
      </c>
      <c r="C2" s="5" t="s">
        <v>196</v>
      </c>
      <c r="D2" s="7" t="s">
        <v>197</v>
      </c>
      <c r="E2" s="7" t="s">
        <v>198</v>
      </c>
      <c r="F2" s="7" t="s">
        <v>199</v>
      </c>
      <c r="G2" s="7" t="s">
        <v>200</v>
      </c>
      <c r="H2" s="7" t="s">
        <v>201</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202</v>
      </c>
      <c r="C3" s="8" t="s">
        <v>202</v>
      </c>
      <c r="D3" s="8" t="s">
        <v>202</v>
      </c>
      <c r="E3" s="8" t="s">
        <v>202</v>
      </c>
      <c r="F3" s="8" t="s">
        <v>99</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122</v>
      </c>
      <c r="B1" s="4" t="s">
        <v>203</v>
      </c>
      <c r="C1" s="4" t="s">
        <v>204</v>
      </c>
      <c r="D1" s="4" t="s">
        <v>205</v>
      </c>
      <c r="E1" s="4" t="s">
        <v>206</v>
      </c>
      <c r="F1" s="10" t="s">
        <v>207</v>
      </c>
      <c r="G1" s="4" t="s">
        <v>208</v>
      </c>
      <c r="H1" s="4" t="s">
        <v>209</v>
      </c>
      <c r="I1" s="4" t="s">
        <v>194</v>
      </c>
      <c r="J1" s="3" t="s">
        <v>210</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150</v>
      </c>
      <c r="B2" s="5" t="s">
        <v>211</v>
      </c>
      <c r="C2" s="5" t="s">
        <v>212</v>
      </c>
      <c r="D2" s="5" t="s">
        <v>213</v>
      </c>
      <c r="E2" s="5" t="s">
        <v>214</v>
      </c>
      <c r="F2" s="7" t="s">
        <v>215</v>
      </c>
      <c r="G2" s="5" t="s">
        <v>216</v>
      </c>
      <c r="H2" s="5" t="s">
        <v>217</v>
      </c>
      <c r="I2" s="7" t="s">
        <v>218</v>
      </c>
      <c r="J2" s="15" t="s">
        <v>219</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202</v>
      </c>
      <c r="C3" s="8" t="s">
        <v>202</v>
      </c>
      <c r="D3" s="8" t="s">
        <v>220</v>
      </c>
      <c r="E3" s="8" t="s">
        <v>35</v>
      </c>
      <c r="F3" s="11"/>
      <c r="G3" s="8" t="s">
        <v>99</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5" sqref="D5"/>
    </sheetView>
  </sheetViews>
  <sheetFormatPr defaultColWidth="9.140625" defaultRowHeight="15" x14ac:dyDescent="0.25"/>
  <cols>
    <col min="1" max="4" width="12.7109375" style="19" customWidth="1"/>
    <col min="5" max="6" width="15.42578125" style="17" customWidth="1"/>
    <col min="7" max="7" width="16.28515625" style="85" customWidth="1"/>
    <col min="8" max="10" width="9.140625" style="85" customWidth="1"/>
    <col min="11" max="16384" width="9.140625" style="85"/>
  </cols>
  <sheetData>
    <row r="1" spans="1:6" s="31" customFormat="1" ht="45" customHeight="1" x14ac:dyDescent="0.25">
      <c r="A1" s="13" t="s">
        <v>122</v>
      </c>
      <c r="B1" s="13" t="s">
        <v>221</v>
      </c>
      <c r="C1" s="13" t="s">
        <v>222</v>
      </c>
      <c r="D1" s="27" t="s">
        <v>223</v>
      </c>
      <c r="E1" s="27" t="s">
        <v>224</v>
      </c>
      <c r="F1" s="14" t="s">
        <v>225</v>
      </c>
    </row>
    <row r="2" spans="1:6" x14ac:dyDescent="0.25">
      <c r="A2" s="16" t="s">
        <v>150</v>
      </c>
      <c r="B2" s="15" t="s">
        <v>226</v>
      </c>
      <c r="C2" s="15" t="s">
        <v>0</v>
      </c>
      <c r="D2" s="7" t="s">
        <v>227</v>
      </c>
      <c r="E2" s="7" t="s">
        <v>228</v>
      </c>
      <c r="F2" s="5" t="s">
        <v>229</v>
      </c>
    </row>
    <row r="3" spans="1:6" x14ac:dyDescent="0.25">
      <c r="A3" s="16" t="s">
        <v>6</v>
      </c>
      <c r="B3" s="16" t="s">
        <v>6</v>
      </c>
      <c r="C3" s="16"/>
      <c r="D3" s="7" t="s">
        <v>178</v>
      </c>
      <c r="E3" s="7" t="s">
        <v>230</v>
      </c>
      <c r="F3" s="5"/>
    </row>
    <row r="4" spans="1:6" x14ac:dyDescent="0.25">
      <c r="A4" s="40" t="s">
        <v>181</v>
      </c>
      <c r="B4" s="40">
        <v>2</v>
      </c>
      <c r="C4" s="40"/>
      <c r="D4" s="50"/>
      <c r="E4" s="50"/>
      <c r="F4" s="21"/>
    </row>
    <row r="5" spans="1:6" x14ac:dyDescent="0.25">
      <c r="A5" s="40" t="s">
        <v>183</v>
      </c>
      <c r="B5" s="40">
        <v>3</v>
      </c>
      <c r="C5" s="40"/>
      <c r="D5" s="50"/>
      <c r="E5" s="50"/>
      <c r="F5" s="21"/>
    </row>
    <row r="6" spans="1:6" x14ac:dyDescent="0.25">
      <c r="A6" s="40" t="s">
        <v>184</v>
      </c>
      <c r="B6" s="40">
        <v>4</v>
      </c>
      <c r="C6" s="40"/>
      <c r="D6" s="50"/>
      <c r="E6" s="50"/>
      <c r="F6" s="21"/>
    </row>
    <row r="7" spans="1:6" x14ac:dyDescent="0.25">
      <c r="A7" s="40" t="s">
        <v>185</v>
      </c>
      <c r="B7" s="40">
        <v>2</v>
      </c>
      <c r="C7" s="40"/>
      <c r="D7" s="50"/>
      <c r="E7" s="50"/>
      <c r="F7" s="21"/>
    </row>
    <row r="8" spans="1:6" x14ac:dyDescent="0.25">
      <c r="A8" s="40" t="s">
        <v>186</v>
      </c>
      <c r="B8" s="40">
        <v>3</v>
      </c>
      <c r="C8" s="40"/>
      <c r="D8" s="50"/>
      <c r="E8" s="50"/>
      <c r="F8" s="21"/>
    </row>
    <row r="9" spans="1:6" x14ac:dyDescent="0.25">
      <c r="A9" s="40" t="s">
        <v>187</v>
      </c>
      <c r="B9" s="40">
        <v>4</v>
      </c>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81" sqref="A81:B102"/>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5" customWidth="1"/>
    <col min="19" max="16384" width="9.140625" style="85"/>
  </cols>
  <sheetData>
    <row r="1" spans="1:15" s="31" customFormat="1" ht="45" customHeight="1" x14ac:dyDescent="0.25">
      <c r="A1" s="13" t="s">
        <v>231</v>
      </c>
      <c r="B1" s="13" t="s">
        <v>221</v>
      </c>
      <c r="C1" s="14" t="s">
        <v>232</v>
      </c>
      <c r="D1" s="14" t="s">
        <v>233</v>
      </c>
      <c r="E1" s="27" t="s">
        <v>234</v>
      </c>
      <c r="F1" s="14" t="s">
        <v>235</v>
      </c>
      <c r="G1" s="14" t="s">
        <v>236</v>
      </c>
      <c r="H1" s="14" t="s">
        <v>237</v>
      </c>
      <c r="I1" s="14" t="s">
        <v>238</v>
      </c>
      <c r="J1" s="14" t="s">
        <v>239</v>
      </c>
      <c r="K1" s="14" t="s">
        <v>240</v>
      </c>
      <c r="L1" s="14" t="s">
        <v>241</v>
      </c>
      <c r="M1" s="14" t="s">
        <v>242</v>
      </c>
      <c r="N1" s="14" t="s">
        <v>243</v>
      </c>
      <c r="O1" s="13" t="s">
        <v>244</v>
      </c>
    </row>
    <row r="2" spans="1:15" x14ac:dyDescent="0.25">
      <c r="A2" s="16" t="s">
        <v>150</v>
      </c>
      <c r="B2" s="16" t="s">
        <v>226</v>
      </c>
      <c r="C2" s="5" t="s">
        <v>245</v>
      </c>
      <c r="D2" s="5" t="s">
        <v>246</v>
      </c>
      <c r="E2" s="7" t="s">
        <v>247</v>
      </c>
      <c r="F2" s="5" t="s">
        <v>248</v>
      </c>
      <c r="G2" s="5" t="s">
        <v>249</v>
      </c>
      <c r="H2" s="5" t="s">
        <v>250</v>
      </c>
      <c r="I2" s="5" t="s">
        <v>251</v>
      </c>
      <c r="J2" s="5" t="s">
        <v>252</v>
      </c>
      <c r="K2" s="5" t="s">
        <v>253</v>
      </c>
      <c r="L2" s="5" t="s">
        <v>254</v>
      </c>
      <c r="M2" s="5" t="s">
        <v>255</v>
      </c>
      <c r="N2" s="5" t="s">
        <v>256</v>
      </c>
      <c r="O2" s="29" t="s">
        <v>257</v>
      </c>
    </row>
    <row r="3" spans="1:15" x14ac:dyDescent="0.25">
      <c r="A3" s="16" t="s">
        <v>6</v>
      </c>
      <c r="B3" s="16" t="s">
        <v>6</v>
      </c>
      <c r="C3" s="5" t="s">
        <v>180</v>
      </c>
      <c r="D3" s="5" t="s">
        <v>99</v>
      </c>
      <c r="E3" s="7" t="s">
        <v>258</v>
      </c>
      <c r="F3" s="5"/>
      <c r="G3" s="5" t="s">
        <v>180</v>
      </c>
      <c r="H3" s="5" t="s">
        <v>99</v>
      </c>
      <c r="I3" s="5"/>
      <c r="J3" s="5" t="s">
        <v>180</v>
      </c>
      <c r="K3" s="5" t="s">
        <v>99</v>
      </c>
      <c r="L3" s="5"/>
      <c r="M3" s="5" t="s">
        <v>180</v>
      </c>
      <c r="N3" s="5" t="s">
        <v>99</v>
      </c>
      <c r="O3" s="29"/>
    </row>
    <row r="4" spans="1:15" x14ac:dyDescent="0.25">
      <c r="A4" s="40" t="s">
        <v>181</v>
      </c>
      <c r="B4" s="40">
        <v>2</v>
      </c>
      <c r="C4" s="36">
        <v>0</v>
      </c>
      <c r="D4" s="21">
        <v>0.14732863170493299</v>
      </c>
      <c r="E4" s="78"/>
      <c r="F4" s="21"/>
      <c r="G4" s="42"/>
      <c r="H4" s="21"/>
      <c r="I4" s="21"/>
      <c r="J4" s="42"/>
      <c r="K4" s="21"/>
      <c r="L4" s="21"/>
      <c r="M4" s="42"/>
      <c r="N4" s="21"/>
      <c r="O4" s="34"/>
    </row>
    <row r="5" spans="1:15" x14ac:dyDescent="0.25">
      <c r="A5" s="40" t="s">
        <v>181</v>
      </c>
      <c r="B5" s="40">
        <v>2</v>
      </c>
      <c r="C5" s="36">
        <v>1011.91567369386</v>
      </c>
      <c r="D5" s="21">
        <v>0.71087257880024801</v>
      </c>
      <c r="E5" s="78"/>
      <c r="F5" s="21"/>
      <c r="G5" s="42"/>
      <c r="H5" s="21"/>
      <c r="I5" s="21"/>
      <c r="J5" s="42"/>
      <c r="K5" s="21"/>
      <c r="L5" s="21"/>
      <c r="M5" s="42"/>
      <c r="N5" s="21"/>
      <c r="O5" s="34"/>
    </row>
    <row r="6" spans="1:15" x14ac:dyDescent="0.25">
      <c r="A6" s="40" t="s">
        <v>181</v>
      </c>
      <c r="B6" s="40">
        <v>2</v>
      </c>
      <c r="C6" s="36">
        <v>2185.1512373968799</v>
      </c>
      <c r="D6" s="21">
        <v>1.56525592564255</v>
      </c>
      <c r="E6" s="78"/>
      <c r="F6" s="21"/>
      <c r="G6" s="42"/>
      <c r="H6" s="21"/>
      <c r="I6" s="21"/>
      <c r="J6" s="42"/>
      <c r="K6" s="21"/>
      <c r="L6" s="21"/>
      <c r="M6" s="42"/>
      <c r="N6" s="21"/>
      <c r="O6" s="34"/>
    </row>
    <row r="7" spans="1:15" x14ac:dyDescent="0.25">
      <c r="A7" s="40" t="s">
        <v>181</v>
      </c>
      <c r="B7" s="40">
        <v>2</v>
      </c>
      <c r="C7" s="36">
        <v>3622.3648029330798</v>
      </c>
      <c r="D7" s="21">
        <v>2.85733007097893</v>
      </c>
      <c r="E7" s="78"/>
      <c r="F7" s="21"/>
      <c r="G7" s="42"/>
      <c r="H7" s="21"/>
      <c r="I7" s="21"/>
      <c r="J7" s="42"/>
      <c r="K7" s="21"/>
      <c r="L7" s="21"/>
      <c r="M7" s="42"/>
      <c r="N7" s="21"/>
      <c r="O7" s="34"/>
    </row>
    <row r="8" spans="1:15" x14ac:dyDescent="0.25">
      <c r="A8" s="40" t="s">
        <v>181</v>
      </c>
      <c r="B8" s="40">
        <v>2</v>
      </c>
      <c r="C8" s="36">
        <v>4971.5857011915596</v>
      </c>
      <c r="D8" s="21">
        <v>4.74730893637651</v>
      </c>
      <c r="E8" s="78"/>
      <c r="F8" s="21"/>
      <c r="G8" s="42"/>
      <c r="H8" s="21"/>
      <c r="I8" s="21"/>
      <c r="J8" s="42"/>
      <c r="K8" s="21"/>
      <c r="L8" s="21"/>
      <c r="M8" s="42"/>
      <c r="N8" s="21"/>
      <c r="O8" s="34"/>
    </row>
    <row r="9" spans="1:15" x14ac:dyDescent="0.25">
      <c r="A9" s="40" t="s">
        <v>181</v>
      </c>
      <c r="B9" s="40">
        <v>2</v>
      </c>
      <c r="C9" s="36">
        <v>6496.7919340054896</v>
      </c>
      <c r="D9" s="21">
        <v>7.8216436509078697</v>
      </c>
      <c r="E9" s="78"/>
      <c r="F9" s="21"/>
      <c r="G9" s="42"/>
      <c r="H9" s="21"/>
      <c r="I9" s="21"/>
      <c r="J9" s="42"/>
      <c r="K9" s="21"/>
      <c r="L9" s="21"/>
      <c r="M9" s="42"/>
      <c r="N9" s="21"/>
      <c r="O9" s="34"/>
    </row>
    <row r="10" spans="1:15" x14ac:dyDescent="0.25">
      <c r="A10" s="40" t="s">
        <v>181</v>
      </c>
      <c r="B10" s="40">
        <v>2</v>
      </c>
      <c r="C10" s="36">
        <v>7934.0054995417004</v>
      </c>
      <c r="D10" s="21">
        <v>11.4938830855004</v>
      </c>
      <c r="E10" s="78"/>
      <c r="F10" s="21"/>
      <c r="G10" s="42"/>
      <c r="H10" s="21"/>
      <c r="I10" s="21"/>
      <c r="J10" s="42"/>
      <c r="K10" s="21"/>
      <c r="L10" s="21"/>
      <c r="M10" s="42"/>
      <c r="N10" s="21"/>
      <c r="O10" s="34"/>
    </row>
    <row r="11" spans="1:15" x14ac:dyDescent="0.25">
      <c r="A11" s="40" t="s">
        <v>181</v>
      </c>
      <c r="B11" s="40">
        <v>2</v>
      </c>
      <c r="C11" s="36">
        <v>9312.5572868927502</v>
      </c>
      <c r="D11" s="21">
        <v>16.358114096552502</v>
      </c>
      <c r="E11" s="78"/>
      <c r="F11" s="21"/>
      <c r="G11" s="42"/>
      <c r="H11" s="21"/>
      <c r="I11" s="21"/>
      <c r="J11" s="42"/>
      <c r="K11" s="21"/>
      <c r="L11" s="21"/>
      <c r="M11" s="42"/>
      <c r="N11" s="21"/>
      <c r="O11" s="34"/>
    </row>
    <row r="12" spans="1:15" x14ac:dyDescent="0.25">
      <c r="A12" s="40" t="s">
        <v>181</v>
      </c>
      <c r="B12" s="40">
        <v>2</v>
      </c>
      <c r="C12" s="36">
        <v>10221.8148487626</v>
      </c>
      <c r="D12" s="21">
        <v>20.345054578785099</v>
      </c>
      <c r="E12" s="78"/>
      <c r="F12" s="21"/>
      <c r="G12" s="42"/>
      <c r="H12" s="21"/>
      <c r="I12" s="21"/>
      <c r="J12" s="42"/>
      <c r="K12" s="21"/>
      <c r="L12" s="21"/>
      <c r="M12" s="42"/>
      <c r="N12" s="21"/>
      <c r="O12" s="34"/>
    </row>
    <row r="13" spans="1:15" x14ac:dyDescent="0.25">
      <c r="A13" s="40" t="s">
        <v>181</v>
      </c>
      <c r="B13" s="40">
        <v>2</v>
      </c>
      <c r="C13" s="36">
        <v>11277.7268560953</v>
      </c>
      <c r="D13" s="21">
        <v>26.707388020695198</v>
      </c>
      <c r="E13" s="78"/>
      <c r="F13" s="21"/>
      <c r="G13" s="42"/>
      <c r="H13" s="21"/>
      <c r="I13" s="21"/>
      <c r="J13" s="42"/>
      <c r="K13" s="21"/>
      <c r="L13" s="21"/>
      <c r="M13" s="42"/>
      <c r="N13" s="21"/>
      <c r="O13" s="34"/>
    </row>
    <row r="14" spans="1:15" x14ac:dyDescent="0.25">
      <c r="A14" s="40" t="s">
        <v>181</v>
      </c>
      <c r="B14" s="40">
        <v>2</v>
      </c>
      <c r="C14" s="36">
        <v>12069.660861594801</v>
      </c>
      <c r="D14" s="21">
        <v>32.780790994689802</v>
      </c>
      <c r="E14" s="78"/>
      <c r="F14" s="21"/>
      <c r="G14" s="42"/>
      <c r="H14" s="21"/>
      <c r="I14" s="21"/>
      <c r="J14" s="42"/>
      <c r="K14" s="21"/>
      <c r="L14" s="21"/>
      <c r="M14" s="42"/>
      <c r="N14" s="21"/>
      <c r="O14" s="34"/>
    </row>
    <row r="15" spans="1:15" x14ac:dyDescent="0.25">
      <c r="A15" s="40" t="s">
        <v>181</v>
      </c>
      <c r="B15" s="40">
        <v>2</v>
      </c>
      <c r="C15" s="36">
        <v>12744.2713107241</v>
      </c>
      <c r="D15" s="21">
        <v>40.0480944769754</v>
      </c>
      <c r="E15" s="78"/>
      <c r="F15" s="21"/>
      <c r="G15" s="42"/>
      <c r="H15" s="21"/>
      <c r="I15" s="21"/>
      <c r="J15" s="42"/>
      <c r="K15" s="21"/>
      <c r="L15" s="21"/>
      <c r="M15" s="42"/>
      <c r="N15" s="21"/>
      <c r="O15" s="34"/>
    </row>
    <row r="16" spans="1:15" x14ac:dyDescent="0.25">
      <c r="A16" s="40" t="s">
        <v>181</v>
      </c>
      <c r="B16" s="40">
        <v>2</v>
      </c>
      <c r="C16" s="36">
        <v>13213.5655362053</v>
      </c>
      <c r="D16" s="21">
        <v>46.875798228935402</v>
      </c>
      <c r="E16" s="78"/>
      <c r="F16" s="21"/>
      <c r="G16" s="42"/>
      <c r="H16" s="21"/>
      <c r="I16" s="21"/>
      <c r="J16" s="42"/>
      <c r="K16" s="21"/>
      <c r="L16" s="21"/>
      <c r="M16" s="42"/>
      <c r="N16" s="21"/>
      <c r="O16" s="34"/>
    </row>
    <row r="17" spans="1:15" x14ac:dyDescent="0.25">
      <c r="A17" s="40" t="s">
        <v>181</v>
      </c>
      <c r="B17" s="40">
        <v>2</v>
      </c>
      <c r="C17" s="36">
        <v>13594.867094408701</v>
      </c>
      <c r="D17" s="21">
        <v>54.747687692692203</v>
      </c>
      <c r="E17" s="78"/>
      <c r="F17" s="21"/>
      <c r="G17" s="42"/>
      <c r="H17" s="21"/>
      <c r="I17" s="21"/>
      <c r="J17" s="42"/>
      <c r="K17" s="21"/>
      <c r="L17" s="21"/>
      <c r="M17" s="42"/>
      <c r="N17" s="21"/>
      <c r="O17" s="34"/>
    </row>
    <row r="18" spans="1:15" x14ac:dyDescent="0.25">
      <c r="A18" s="40" t="s">
        <v>181</v>
      </c>
      <c r="B18" s="40">
        <v>2</v>
      </c>
      <c r="C18" s="36">
        <v>13741.521539871601</v>
      </c>
      <c r="D18" s="21">
        <v>62.0321715614607</v>
      </c>
      <c r="E18" s="78"/>
      <c r="F18" s="21"/>
      <c r="G18" s="42"/>
      <c r="H18" s="21"/>
      <c r="I18" s="21"/>
      <c r="J18" s="42"/>
      <c r="K18" s="21"/>
      <c r="L18" s="21"/>
      <c r="M18" s="42"/>
      <c r="N18" s="21"/>
      <c r="O18" s="34"/>
    </row>
    <row r="19" spans="1:15" x14ac:dyDescent="0.25">
      <c r="A19" s="40" t="s">
        <v>181</v>
      </c>
      <c r="B19" s="40">
        <v>2</v>
      </c>
      <c r="C19" s="36">
        <v>13829.514207149399</v>
      </c>
      <c r="D19" s="21">
        <v>68.723523039746695</v>
      </c>
      <c r="E19" s="78"/>
      <c r="F19" s="21"/>
      <c r="G19" s="42"/>
      <c r="H19" s="21"/>
      <c r="I19" s="21"/>
      <c r="J19" s="42"/>
      <c r="K19" s="21"/>
      <c r="L19" s="21"/>
      <c r="M19" s="42"/>
      <c r="N19" s="21"/>
      <c r="O19" s="34"/>
    </row>
    <row r="20" spans="1:15" x14ac:dyDescent="0.25">
      <c r="A20" s="40" t="s">
        <v>181</v>
      </c>
      <c r="B20" s="40">
        <v>2</v>
      </c>
      <c r="C20" s="36">
        <v>13946.837763519699</v>
      </c>
      <c r="D20" s="21">
        <v>75.860201043852399</v>
      </c>
      <c r="E20" s="78"/>
      <c r="F20" s="21"/>
      <c r="G20" s="42"/>
      <c r="H20" s="21"/>
      <c r="I20" s="21"/>
      <c r="J20" s="42"/>
      <c r="K20" s="21"/>
      <c r="L20" s="21"/>
      <c r="M20" s="42"/>
      <c r="N20" s="21"/>
      <c r="O20" s="34"/>
    </row>
    <row r="21" spans="1:15" x14ac:dyDescent="0.25">
      <c r="A21" s="40" t="s">
        <v>181</v>
      </c>
      <c r="B21" s="40">
        <v>2</v>
      </c>
      <c r="C21" s="36">
        <v>14005.499541704799</v>
      </c>
      <c r="D21" s="21">
        <v>85.378953269045695</v>
      </c>
      <c r="E21" s="78"/>
      <c r="F21" s="21"/>
      <c r="G21" s="42"/>
      <c r="H21" s="21"/>
      <c r="I21" s="21"/>
      <c r="J21" s="42"/>
      <c r="K21" s="21"/>
      <c r="L21" s="21"/>
      <c r="M21" s="42"/>
      <c r="N21" s="21"/>
      <c r="O21" s="34"/>
    </row>
    <row r="22" spans="1:15" x14ac:dyDescent="0.25">
      <c r="A22" s="40" t="s">
        <v>181</v>
      </c>
      <c r="B22" s="40">
        <v>2</v>
      </c>
      <c r="C22" s="36">
        <v>14034.830430797399</v>
      </c>
      <c r="D22" s="21">
        <v>91.030891365113504</v>
      </c>
      <c r="E22" s="78"/>
      <c r="F22" s="21"/>
      <c r="G22" s="42"/>
      <c r="H22" s="21"/>
      <c r="I22" s="21"/>
      <c r="J22" s="42"/>
      <c r="K22" s="21"/>
      <c r="L22" s="21"/>
      <c r="M22" s="42"/>
      <c r="N22" s="21"/>
      <c r="O22" s="34"/>
    </row>
    <row r="23" spans="1:15" x14ac:dyDescent="0.25">
      <c r="A23" s="40" t="s">
        <v>181</v>
      </c>
      <c r="B23" s="40">
        <v>2</v>
      </c>
      <c r="C23" s="36">
        <v>13125.5728689275</v>
      </c>
      <c r="D23" s="21">
        <v>90.019157494451207</v>
      </c>
      <c r="E23" s="78"/>
      <c r="F23" s="21"/>
      <c r="G23" s="42"/>
      <c r="H23" s="21"/>
      <c r="I23" s="21"/>
      <c r="J23" s="42"/>
      <c r="K23" s="21"/>
      <c r="L23" s="21"/>
      <c r="M23" s="42"/>
      <c r="N23" s="21"/>
      <c r="O23" s="34"/>
    </row>
    <row r="24" spans="1:15" x14ac:dyDescent="0.25">
      <c r="A24" s="40" t="s">
        <v>181</v>
      </c>
      <c r="B24" s="40">
        <v>2</v>
      </c>
      <c r="C24" s="36">
        <v>11483.0430797433</v>
      </c>
      <c r="D24" s="21">
        <v>88.585004279946304</v>
      </c>
      <c r="E24" s="78"/>
      <c r="F24" s="21"/>
      <c r="G24" s="42"/>
      <c r="H24" s="21"/>
      <c r="I24" s="21"/>
      <c r="J24" s="42"/>
      <c r="K24" s="21"/>
      <c r="L24" s="21"/>
      <c r="M24" s="42"/>
      <c r="N24" s="21"/>
      <c r="O24" s="34"/>
    </row>
    <row r="25" spans="1:15" x14ac:dyDescent="0.25">
      <c r="A25" s="40" t="s">
        <v>181</v>
      </c>
      <c r="B25" s="40">
        <v>2</v>
      </c>
      <c r="C25" s="36">
        <v>9840.5132905591108</v>
      </c>
      <c r="D25" s="21">
        <v>86.704570073705895</v>
      </c>
      <c r="E25" s="78"/>
      <c r="F25" s="21"/>
      <c r="G25" s="42"/>
      <c r="H25" s="21"/>
      <c r="I25" s="21"/>
      <c r="J25" s="42"/>
      <c r="K25" s="21"/>
      <c r="L25" s="21"/>
      <c r="M25" s="42"/>
      <c r="N25" s="21"/>
      <c r="O25" s="34"/>
    </row>
    <row r="26" spans="1:15" x14ac:dyDescent="0.25">
      <c r="A26" s="40" t="s">
        <v>181</v>
      </c>
      <c r="B26" s="40">
        <v>2</v>
      </c>
      <c r="C26" s="36">
        <v>8139.3217231897288</v>
      </c>
      <c r="D26" s="21">
        <v>85.2723257910325</v>
      </c>
      <c r="E26" s="78"/>
      <c r="F26" s="21"/>
      <c r="G26" s="42"/>
      <c r="H26" s="21"/>
      <c r="I26" s="21"/>
      <c r="J26" s="42"/>
      <c r="K26" s="21"/>
      <c r="L26" s="21"/>
      <c r="M26" s="42"/>
      <c r="N26" s="21"/>
      <c r="O26" s="34"/>
    </row>
    <row r="27" spans="1:15" x14ac:dyDescent="0.25">
      <c r="A27" s="40" t="s">
        <v>181</v>
      </c>
      <c r="B27" s="40">
        <v>2</v>
      </c>
      <c r="C27" s="36">
        <v>6467.4610449129204</v>
      </c>
      <c r="D27" s="21">
        <v>83.5416063812864</v>
      </c>
      <c r="E27" s="78"/>
      <c r="F27" s="21"/>
      <c r="G27" s="42"/>
      <c r="H27" s="21"/>
      <c r="I27" s="21"/>
      <c r="J27" s="42"/>
      <c r="K27" s="21"/>
      <c r="L27" s="21"/>
      <c r="M27" s="42"/>
      <c r="N27" s="21"/>
      <c r="O27" s="34"/>
    </row>
    <row r="28" spans="1:15" x14ac:dyDescent="0.25">
      <c r="A28" s="40" t="s">
        <v>181</v>
      </c>
      <c r="B28" s="40">
        <v>2</v>
      </c>
      <c r="C28" s="36">
        <v>4619.6150320806501</v>
      </c>
      <c r="D28" s="21">
        <v>81.667853436455999</v>
      </c>
      <c r="E28" s="78"/>
      <c r="F28" s="21"/>
      <c r="G28" s="42"/>
      <c r="H28" s="21"/>
      <c r="I28" s="21"/>
      <c r="J28" s="42"/>
      <c r="K28" s="21"/>
      <c r="L28" s="21"/>
      <c r="M28" s="42"/>
      <c r="N28" s="21"/>
      <c r="O28" s="34"/>
    </row>
    <row r="29" spans="1:15" x14ac:dyDescent="0.25">
      <c r="A29" s="40" t="s">
        <v>181</v>
      </c>
      <c r="B29" s="40">
        <v>2</v>
      </c>
      <c r="C29" s="36">
        <v>3006.4161319889899</v>
      </c>
      <c r="D29" s="21">
        <v>80.083985425456902</v>
      </c>
      <c r="E29" s="78"/>
      <c r="F29" s="21"/>
      <c r="G29" s="42"/>
      <c r="H29" s="21"/>
      <c r="I29" s="21"/>
      <c r="J29" s="42"/>
      <c r="K29" s="21"/>
      <c r="L29" s="21"/>
      <c r="M29" s="42"/>
      <c r="N29" s="21"/>
      <c r="O29" s="34"/>
    </row>
    <row r="30" spans="1:15" x14ac:dyDescent="0.25">
      <c r="A30" s="40" t="s">
        <v>181</v>
      </c>
      <c r="B30" s="40">
        <v>2</v>
      </c>
      <c r="C30" s="36">
        <v>1246.5627864344599</v>
      </c>
      <c r="D30" s="21">
        <v>78.356129413457893</v>
      </c>
      <c r="E30" s="78"/>
      <c r="F30" s="21"/>
      <c r="G30" s="42"/>
      <c r="H30" s="21"/>
      <c r="I30" s="21"/>
      <c r="J30" s="42"/>
      <c r="K30" s="21"/>
      <c r="L30" s="21"/>
      <c r="M30" s="42"/>
      <c r="N30" s="21"/>
      <c r="O30" s="34"/>
    </row>
    <row r="31" spans="1:15" x14ac:dyDescent="0.25">
      <c r="A31" s="40" t="s">
        <v>181</v>
      </c>
      <c r="B31" s="40">
        <v>2</v>
      </c>
      <c r="C31" s="36">
        <v>0</v>
      </c>
      <c r="D31" s="21">
        <v>77.058328472627295</v>
      </c>
      <c r="E31" s="78"/>
      <c r="F31" s="21"/>
      <c r="G31" s="42"/>
      <c r="H31" s="21"/>
      <c r="I31" s="21"/>
      <c r="J31" s="42"/>
      <c r="K31" s="21"/>
      <c r="L31" s="21"/>
      <c r="M31" s="42"/>
      <c r="N31" s="21"/>
      <c r="O31" s="34"/>
    </row>
    <row r="32" spans="1:15" x14ac:dyDescent="0.25">
      <c r="A32" s="40" t="s">
        <v>183</v>
      </c>
      <c r="B32" s="40">
        <v>3</v>
      </c>
      <c r="C32" s="36">
        <v>0</v>
      </c>
      <c r="D32" s="21">
        <v>0</v>
      </c>
      <c r="E32" s="78"/>
      <c r="F32" s="21"/>
      <c r="G32" s="42"/>
      <c r="H32" s="21"/>
      <c r="I32" s="21"/>
      <c r="J32" s="42"/>
      <c r="K32" s="21"/>
      <c r="L32" s="21"/>
      <c r="M32" s="42"/>
      <c r="N32" s="21"/>
      <c r="O32" s="34"/>
    </row>
    <row r="33" spans="1:15" x14ac:dyDescent="0.25">
      <c r="A33" s="40" t="s">
        <v>183</v>
      </c>
      <c r="B33" s="40">
        <v>3</v>
      </c>
      <c r="C33" s="36">
        <v>572.26924934544195</v>
      </c>
      <c r="D33" s="21">
        <v>1.15501519756838</v>
      </c>
      <c r="E33" s="78"/>
      <c r="F33" s="21"/>
      <c r="G33" s="42"/>
      <c r="H33" s="21"/>
      <c r="I33" s="21"/>
      <c r="J33" s="42"/>
      <c r="K33" s="21"/>
      <c r="L33" s="21"/>
      <c r="M33" s="42"/>
      <c r="N33" s="21"/>
      <c r="O33" s="34"/>
    </row>
    <row r="34" spans="1:15" x14ac:dyDescent="0.25">
      <c r="A34" s="40" t="s">
        <v>183</v>
      </c>
      <c r="B34" s="40">
        <v>3</v>
      </c>
      <c r="C34" s="36">
        <v>1204.21210503573</v>
      </c>
      <c r="D34" s="21">
        <v>2.3708206686929998</v>
      </c>
      <c r="E34" s="78"/>
      <c r="F34" s="21"/>
      <c r="G34" s="42"/>
      <c r="H34" s="21"/>
      <c r="I34" s="21"/>
      <c r="J34" s="42"/>
      <c r="K34" s="21"/>
      <c r="L34" s="21"/>
      <c r="M34" s="42"/>
      <c r="N34" s="21"/>
      <c r="O34" s="34"/>
    </row>
    <row r="35" spans="1:15" x14ac:dyDescent="0.25">
      <c r="A35" s="40" t="s">
        <v>183</v>
      </c>
      <c r="B35" s="40">
        <v>3</v>
      </c>
      <c r="C35" s="36">
        <v>1919.3421286763801</v>
      </c>
      <c r="D35" s="21">
        <v>4.0121580547112403</v>
      </c>
      <c r="E35" s="78"/>
      <c r="F35" s="21"/>
      <c r="G35" s="42"/>
      <c r="H35" s="21"/>
      <c r="I35" s="21"/>
      <c r="J35" s="42"/>
      <c r="K35" s="21"/>
      <c r="L35" s="21"/>
      <c r="M35" s="42"/>
      <c r="N35" s="21"/>
      <c r="O35" s="34"/>
    </row>
    <row r="36" spans="1:15" x14ac:dyDescent="0.25">
      <c r="A36" s="40" t="s">
        <v>183</v>
      </c>
      <c r="B36" s="40">
        <v>3</v>
      </c>
      <c r="C36" s="36">
        <v>2765.3219451435002</v>
      </c>
      <c r="D36" s="21">
        <v>6.2006079027355501</v>
      </c>
      <c r="E36" s="78"/>
      <c r="F36" s="21"/>
      <c r="G36" s="42"/>
      <c r="H36" s="21"/>
      <c r="I36" s="21"/>
      <c r="J36" s="42"/>
      <c r="K36" s="21"/>
      <c r="L36" s="21"/>
      <c r="M36" s="42"/>
      <c r="N36" s="21"/>
      <c r="O36" s="34"/>
    </row>
    <row r="37" spans="1:15" x14ac:dyDescent="0.25">
      <c r="A37" s="40" t="s">
        <v>183</v>
      </c>
      <c r="B37" s="40">
        <v>3</v>
      </c>
      <c r="C37" s="36">
        <v>3598.84592897633</v>
      </c>
      <c r="D37" s="21">
        <v>8.8753799392097292</v>
      </c>
      <c r="E37" s="78"/>
      <c r="F37" s="21"/>
      <c r="G37" s="42"/>
      <c r="H37" s="21"/>
      <c r="I37" s="21"/>
      <c r="J37" s="42"/>
      <c r="K37" s="21"/>
      <c r="L37" s="21"/>
      <c r="M37" s="42"/>
      <c r="N37" s="21"/>
      <c r="O37" s="34"/>
    </row>
    <row r="38" spans="1:15" x14ac:dyDescent="0.25">
      <c r="A38" s="40" t="s">
        <v>183</v>
      </c>
      <c r="B38" s="40">
        <v>3</v>
      </c>
      <c r="C38" s="36">
        <v>4479.0157350212203</v>
      </c>
      <c r="D38" s="21">
        <v>12.644376899696001</v>
      </c>
      <c r="E38" s="78"/>
      <c r="F38" s="21"/>
      <c r="G38" s="42"/>
      <c r="H38" s="21"/>
      <c r="I38" s="21"/>
      <c r="J38" s="42"/>
      <c r="K38" s="21"/>
      <c r="L38" s="21"/>
      <c r="M38" s="42"/>
      <c r="N38" s="21"/>
      <c r="O38" s="34"/>
    </row>
    <row r="39" spans="1:15" x14ac:dyDescent="0.25">
      <c r="A39" s="40" t="s">
        <v>183</v>
      </c>
      <c r="B39" s="40">
        <v>3</v>
      </c>
      <c r="C39" s="36">
        <v>5548.1837362413798</v>
      </c>
      <c r="D39" s="21">
        <v>18.480243161094201</v>
      </c>
      <c r="E39" s="78"/>
      <c r="F39" s="21"/>
      <c r="G39" s="42"/>
      <c r="H39" s="21"/>
      <c r="I39" s="21"/>
      <c r="J39" s="42"/>
      <c r="K39" s="21"/>
      <c r="L39" s="21"/>
      <c r="M39" s="42"/>
      <c r="N39" s="21"/>
      <c r="O39" s="34"/>
    </row>
    <row r="40" spans="1:15" x14ac:dyDescent="0.25">
      <c r="A40" s="40" t="s">
        <v>183</v>
      </c>
      <c r="B40" s="40">
        <v>3</v>
      </c>
      <c r="C40" s="36">
        <v>6353.9998474796002</v>
      </c>
      <c r="D40" s="21">
        <v>24.8024316109422</v>
      </c>
      <c r="E40" s="78"/>
      <c r="F40" s="21"/>
      <c r="G40" s="42"/>
      <c r="H40" s="21"/>
      <c r="I40" s="21"/>
      <c r="J40" s="42"/>
      <c r="K40" s="21"/>
      <c r="L40" s="21"/>
      <c r="M40" s="42"/>
      <c r="N40" s="21"/>
      <c r="O40" s="34"/>
    </row>
    <row r="41" spans="1:15" x14ac:dyDescent="0.25">
      <c r="A41" s="40" t="s">
        <v>183</v>
      </c>
      <c r="B41" s="40">
        <v>3</v>
      </c>
      <c r="C41" s="36">
        <v>6921.2486336714101</v>
      </c>
      <c r="D41" s="21">
        <v>30.7598784194528</v>
      </c>
      <c r="E41" s="78"/>
      <c r="F41" s="21"/>
      <c r="G41" s="42"/>
      <c r="H41" s="21"/>
      <c r="I41" s="21"/>
      <c r="J41" s="42"/>
      <c r="K41" s="21"/>
      <c r="L41" s="21"/>
      <c r="M41" s="42"/>
      <c r="N41" s="21"/>
      <c r="O41" s="34"/>
    </row>
    <row r="42" spans="1:15" x14ac:dyDescent="0.25">
      <c r="A42" s="40" t="s">
        <v>183</v>
      </c>
      <c r="B42" s="40">
        <v>3</v>
      </c>
      <c r="C42" s="36">
        <v>7369.0231068405401</v>
      </c>
      <c r="D42" s="21">
        <v>36.717325227963499</v>
      </c>
      <c r="E42" s="78"/>
      <c r="F42" s="21"/>
      <c r="G42" s="42"/>
      <c r="H42" s="21"/>
      <c r="I42" s="21"/>
      <c r="J42" s="42"/>
      <c r="K42" s="21"/>
      <c r="L42" s="21"/>
      <c r="M42" s="42"/>
      <c r="N42" s="21"/>
      <c r="O42" s="34"/>
    </row>
    <row r="43" spans="1:15" x14ac:dyDescent="0.25">
      <c r="A43" s="40" t="s">
        <v>183</v>
      </c>
      <c r="B43" s="40">
        <v>3</v>
      </c>
      <c r="C43" s="36">
        <v>7885.6859604972115</v>
      </c>
      <c r="D43" s="21">
        <v>45.349544072948298</v>
      </c>
      <c r="E43" s="79"/>
      <c r="F43" s="58"/>
      <c r="G43" s="41"/>
      <c r="H43" s="21"/>
      <c r="I43" s="58"/>
      <c r="J43" s="41"/>
      <c r="K43" s="21"/>
      <c r="L43" s="58"/>
      <c r="M43" s="41"/>
      <c r="N43" s="21"/>
      <c r="O43" s="34"/>
    </row>
    <row r="44" spans="1:15" x14ac:dyDescent="0.25">
      <c r="A44" s="40" t="s">
        <v>183</v>
      </c>
      <c r="B44" s="40">
        <v>3</v>
      </c>
      <c r="C44" s="36">
        <v>8247.7948092223887</v>
      </c>
      <c r="D44" s="21">
        <v>53.252279635258297</v>
      </c>
      <c r="E44" s="78"/>
      <c r="F44" s="21"/>
      <c r="G44" s="42"/>
      <c r="H44" s="21"/>
      <c r="I44" s="21"/>
      <c r="J44" s="42"/>
      <c r="K44" s="21"/>
      <c r="L44" s="21"/>
      <c r="M44" s="42"/>
      <c r="N44" s="21"/>
      <c r="O44" s="34"/>
    </row>
    <row r="45" spans="1:15" x14ac:dyDescent="0.25">
      <c r="A45" s="40" t="s">
        <v>183</v>
      </c>
      <c r="B45" s="40">
        <v>3</v>
      </c>
      <c r="C45" s="36">
        <v>8443.7835227128198</v>
      </c>
      <c r="D45" s="21">
        <v>60.060790273556201</v>
      </c>
      <c r="E45" s="78"/>
      <c r="F45" s="21"/>
      <c r="G45" s="42"/>
      <c r="H45" s="21"/>
      <c r="I45" s="21"/>
      <c r="J45" s="42"/>
      <c r="K45" s="21"/>
      <c r="L45" s="21"/>
      <c r="M45" s="42"/>
      <c r="N45" s="21"/>
      <c r="O45" s="34"/>
    </row>
    <row r="46" spans="1:15" x14ac:dyDescent="0.25">
      <c r="A46" s="40" t="s">
        <v>183</v>
      </c>
      <c r="B46" s="40">
        <v>3</v>
      </c>
      <c r="C46" s="36">
        <v>8556.7757187523803</v>
      </c>
      <c r="D46" s="21">
        <v>66.261398176291706</v>
      </c>
      <c r="E46" s="78"/>
      <c r="F46" s="21"/>
      <c r="G46" s="42"/>
      <c r="H46" s="21"/>
      <c r="I46" s="21"/>
      <c r="J46" s="42"/>
      <c r="K46" s="21"/>
      <c r="L46" s="21"/>
      <c r="M46" s="42"/>
      <c r="N46" s="21"/>
      <c r="O46" s="34"/>
    </row>
    <row r="47" spans="1:15" x14ac:dyDescent="0.25">
      <c r="A47" s="40" t="s">
        <v>183</v>
      </c>
      <c r="B47" s="40">
        <v>3</v>
      </c>
      <c r="C47" s="36">
        <v>8503.6477795571809</v>
      </c>
      <c r="D47" s="21">
        <v>71.367781155015194</v>
      </c>
      <c r="E47" s="78"/>
      <c r="F47" s="21"/>
      <c r="G47" s="42"/>
      <c r="H47" s="21"/>
      <c r="I47" s="21"/>
      <c r="J47" s="42"/>
      <c r="K47" s="21"/>
      <c r="L47" s="21"/>
      <c r="M47" s="42"/>
      <c r="N47" s="21"/>
      <c r="O47" s="34"/>
    </row>
    <row r="48" spans="1:15" x14ac:dyDescent="0.25">
      <c r="A48" s="40" t="s">
        <v>183</v>
      </c>
      <c r="B48" s="40">
        <v>3</v>
      </c>
      <c r="C48" s="36">
        <v>7476.1686875619598</v>
      </c>
      <c r="D48" s="21">
        <v>71.367781155015194</v>
      </c>
      <c r="E48" s="78"/>
      <c r="F48" s="21"/>
      <c r="G48" s="42"/>
      <c r="H48" s="21"/>
      <c r="I48" s="21"/>
      <c r="J48" s="42"/>
      <c r="K48" s="21"/>
      <c r="L48" s="21"/>
      <c r="M48" s="42"/>
      <c r="N48" s="21"/>
      <c r="O48" s="34"/>
    </row>
    <row r="49" spans="1:15" x14ac:dyDescent="0.25">
      <c r="A49" s="40" t="s">
        <v>183</v>
      </c>
      <c r="B49" s="40">
        <v>3</v>
      </c>
      <c r="C49" s="36">
        <v>5875.2128930577701</v>
      </c>
      <c r="D49" s="21">
        <v>71.367781155015194</v>
      </c>
      <c r="E49" s="78"/>
      <c r="F49" s="21"/>
      <c r="G49" s="42"/>
      <c r="H49" s="21"/>
      <c r="I49" s="21"/>
      <c r="J49" s="42"/>
      <c r="K49" s="21"/>
      <c r="L49" s="21"/>
      <c r="M49" s="42"/>
      <c r="N49" s="21"/>
      <c r="O49" s="34"/>
    </row>
    <row r="50" spans="1:15" x14ac:dyDescent="0.25">
      <c r="A50" s="40" t="s">
        <v>183</v>
      </c>
      <c r="B50" s="40">
        <v>3</v>
      </c>
      <c r="C50" s="36">
        <v>3676.8855334400901</v>
      </c>
      <c r="D50" s="21">
        <v>71.367781155015194</v>
      </c>
      <c r="E50" s="78"/>
      <c r="F50" s="21"/>
      <c r="G50" s="42"/>
      <c r="H50" s="21"/>
      <c r="I50" s="21"/>
      <c r="J50" s="42"/>
      <c r="K50" s="21"/>
      <c r="L50" s="21"/>
      <c r="M50" s="42"/>
      <c r="N50" s="21"/>
      <c r="O50" s="34"/>
    </row>
    <row r="51" spans="1:15" x14ac:dyDescent="0.25">
      <c r="A51" s="40" t="s">
        <v>183</v>
      </c>
      <c r="B51" s="40">
        <v>3</v>
      </c>
      <c r="C51" s="36">
        <v>0</v>
      </c>
      <c r="D51" s="21">
        <v>71.367781155015194</v>
      </c>
      <c r="E51" s="78"/>
      <c r="F51" s="21"/>
      <c r="G51" s="42"/>
      <c r="H51" s="21"/>
      <c r="I51" s="21"/>
      <c r="J51" s="42"/>
      <c r="K51" s="21"/>
      <c r="L51" s="21"/>
      <c r="M51" s="42"/>
      <c r="N51" s="21"/>
      <c r="O51" s="34"/>
    </row>
    <row r="52" spans="1:15" x14ac:dyDescent="0.25">
      <c r="A52" s="40" t="s">
        <v>184</v>
      </c>
      <c r="B52" s="40">
        <v>4</v>
      </c>
      <c r="C52" s="36">
        <v>0</v>
      </c>
      <c r="D52" s="21">
        <v>0</v>
      </c>
      <c r="E52" s="78"/>
      <c r="F52" s="21"/>
      <c r="G52" s="42"/>
      <c r="H52" s="21"/>
      <c r="I52" s="21"/>
      <c r="J52" s="42"/>
      <c r="K52" s="21"/>
      <c r="L52" s="21"/>
      <c r="M52" s="42"/>
      <c r="N52" s="21"/>
      <c r="O52" s="34"/>
    </row>
    <row r="53" spans="1:15" x14ac:dyDescent="0.25">
      <c r="A53" s="40" t="s">
        <v>184</v>
      </c>
      <c r="B53" s="40">
        <v>4</v>
      </c>
      <c r="C53" s="36">
        <v>633.09352517985201</v>
      </c>
      <c r="D53" s="21">
        <v>0.495427833557332</v>
      </c>
      <c r="E53" s="78"/>
      <c r="F53" s="21"/>
      <c r="G53" s="42"/>
      <c r="H53" s="21"/>
      <c r="I53" s="21"/>
      <c r="J53" s="42"/>
      <c r="K53" s="21"/>
      <c r="L53" s="21"/>
      <c r="M53" s="42"/>
      <c r="N53" s="21"/>
      <c r="O53" s="34"/>
    </row>
    <row r="54" spans="1:15" x14ac:dyDescent="0.25">
      <c r="A54" s="40" t="s">
        <v>184</v>
      </c>
      <c r="B54" s="40">
        <v>4</v>
      </c>
      <c r="C54" s="36">
        <v>1467.6258992805699</v>
      </c>
      <c r="D54" s="21">
        <v>1.2051018525838599</v>
      </c>
      <c r="E54" s="78"/>
      <c r="F54" s="21"/>
      <c r="G54" s="42"/>
      <c r="H54" s="21"/>
      <c r="I54" s="21"/>
      <c r="J54" s="42"/>
      <c r="K54" s="21"/>
      <c r="L54" s="21"/>
      <c r="M54" s="42"/>
      <c r="N54" s="21"/>
      <c r="O54" s="34"/>
    </row>
    <row r="55" spans="1:15" x14ac:dyDescent="0.25">
      <c r="A55" s="40" t="s">
        <v>184</v>
      </c>
      <c r="B55" s="40">
        <v>4</v>
      </c>
      <c r="C55" s="36">
        <v>2589.9280575539501</v>
      </c>
      <c r="D55" s="21">
        <v>2.4929506943895401</v>
      </c>
      <c r="E55" s="78"/>
      <c r="F55" s="21"/>
      <c r="G55" s="42"/>
      <c r="H55" s="21"/>
      <c r="I55" s="21"/>
      <c r="J55" s="42"/>
      <c r="K55" s="21"/>
      <c r="L55" s="21"/>
      <c r="M55" s="42"/>
      <c r="N55" s="21"/>
      <c r="O55" s="34"/>
    </row>
    <row r="56" spans="1:15" x14ac:dyDescent="0.25">
      <c r="A56" s="40" t="s">
        <v>184</v>
      </c>
      <c r="B56" s="40">
        <v>4</v>
      </c>
      <c r="C56" s="36">
        <v>3741.0071942446002</v>
      </c>
      <c r="D56" s="21">
        <v>3.4869686668247799</v>
      </c>
      <c r="E56" s="78"/>
      <c r="F56" s="21"/>
      <c r="G56" s="42"/>
      <c r="H56" s="21"/>
      <c r="I56" s="21"/>
      <c r="J56" s="42"/>
      <c r="K56" s="21"/>
      <c r="L56" s="21"/>
      <c r="M56" s="42"/>
      <c r="N56" s="21"/>
      <c r="O56" s="34"/>
    </row>
    <row r="57" spans="1:15" x14ac:dyDescent="0.25">
      <c r="A57" s="40" t="s">
        <v>184</v>
      </c>
      <c r="B57" s="40">
        <v>4</v>
      </c>
      <c r="C57" s="36">
        <v>4892.0863309352499</v>
      </c>
      <c r="D57" s="21">
        <v>4.9205470788204604</v>
      </c>
      <c r="E57" s="78"/>
      <c r="F57" s="21"/>
      <c r="G57" s="42"/>
      <c r="H57" s="21"/>
      <c r="I57" s="21"/>
      <c r="J57" s="42"/>
      <c r="K57" s="21"/>
      <c r="L57" s="21"/>
      <c r="M57" s="42"/>
      <c r="N57" s="21"/>
      <c r="O57" s="34"/>
    </row>
    <row r="58" spans="1:15" x14ac:dyDescent="0.25">
      <c r="A58" s="40" t="s">
        <v>184</v>
      </c>
      <c r="B58" s="40">
        <v>4</v>
      </c>
      <c r="C58" s="36">
        <v>6273.3812949640196</v>
      </c>
      <c r="D58" s="21">
        <v>7.0804016127757103</v>
      </c>
      <c r="E58" s="78"/>
      <c r="F58" s="21"/>
      <c r="G58" s="42"/>
      <c r="H58" s="21"/>
      <c r="I58" s="21"/>
      <c r="J58" s="42"/>
      <c r="K58" s="21"/>
      <c r="L58" s="21"/>
      <c r="M58" s="42"/>
      <c r="N58" s="21"/>
      <c r="O58" s="34"/>
    </row>
    <row r="59" spans="1:15" x14ac:dyDescent="0.25">
      <c r="A59" s="40" t="s">
        <v>184</v>
      </c>
      <c r="B59" s="40">
        <v>4</v>
      </c>
      <c r="C59" s="36">
        <v>7683.45323741007</v>
      </c>
      <c r="D59" s="21">
        <v>9.2394655704008208</v>
      </c>
      <c r="E59" s="78"/>
      <c r="F59" s="21"/>
      <c r="G59" s="42"/>
      <c r="H59" s="21"/>
      <c r="I59" s="21"/>
      <c r="J59" s="42"/>
      <c r="K59" s="21"/>
      <c r="L59" s="21"/>
      <c r="M59" s="42"/>
      <c r="N59" s="21"/>
      <c r="O59" s="34"/>
    </row>
    <row r="60" spans="1:15" x14ac:dyDescent="0.25">
      <c r="A60" s="40" t="s">
        <v>184</v>
      </c>
      <c r="B60" s="40">
        <v>4</v>
      </c>
      <c r="C60" s="36">
        <v>9438.8489208633091</v>
      </c>
      <c r="D60" s="21">
        <v>13.4403246633462</v>
      </c>
      <c r="E60" s="78"/>
      <c r="F60" s="21"/>
      <c r="G60" s="42"/>
      <c r="H60" s="21"/>
      <c r="I60" s="21"/>
      <c r="J60" s="42"/>
      <c r="K60" s="21"/>
      <c r="L60" s="21"/>
      <c r="M60" s="42"/>
      <c r="N60" s="21"/>
      <c r="O60" s="34"/>
    </row>
    <row r="61" spans="1:15" x14ac:dyDescent="0.25">
      <c r="A61" s="40" t="s">
        <v>184</v>
      </c>
      <c r="B61" s="40">
        <v>4</v>
      </c>
      <c r="C61" s="36">
        <v>10676.2589928057</v>
      </c>
      <c r="D61" s="21">
        <v>17.508893983714099</v>
      </c>
      <c r="E61" s="78"/>
      <c r="F61" s="21"/>
      <c r="G61" s="42"/>
      <c r="H61" s="21"/>
      <c r="I61" s="21"/>
      <c r="J61" s="42"/>
      <c r="K61" s="21"/>
      <c r="L61" s="21"/>
      <c r="M61" s="42"/>
      <c r="N61" s="21"/>
      <c r="O61" s="34"/>
    </row>
    <row r="62" spans="1:15" x14ac:dyDescent="0.25">
      <c r="A62" s="40" t="s">
        <v>184</v>
      </c>
      <c r="B62" s="40">
        <v>4</v>
      </c>
      <c r="C62" s="36">
        <v>11597.122302158199</v>
      </c>
      <c r="D62" s="21">
        <v>21.7326797902337</v>
      </c>
      <c r="E62" s="78"/>
      <c r="F62" s="21"/>
      <c r="G62" s="42"/>
      <c r="H62" s="21"/>
      <c r="I62" s="21"/>
      <c r="J62" s="42"/>
      <c r="K62" s="21"/>
      <c r="L62" s="21"/>
      <c r="M62" s="42"/>
      <c r="N62" s="21"/>
      <c r="O62" s="34"/>
    </row>
    <row r="63" spans="1:15" x14ac:dyDescent="0.25">
      <c r="A63" s="40" t="s">
        <v>184</v>
      </c>
      <c r="B63" s="40">
        <v>4</v>
      </c>
      <c r="C63" s="36">
        <v>12892.086330935201</v>
      </c>
      <c r="D63" s="21">
        <v>29.462671620944899</v>
      </c>
      <c r="E63" s="78"/>
      <c r="F63" s="21"/>
      <c r="G63" s="42"/>
      <c r="H63" s="21"/>
      <c r="I63" s="21"/>
      <c r="J63" s="42"/>
      <c r="K63" s="21"/>
      <c r="L63" s="21"/>
      <c r="M63" s="42"/>
      <c r="N63" s="21"/>
      <c r="O63" s="34"/>
    </row>
    <row r="64" spans="1:15" x14ac:dyDescent="0.25">
      <c r="A64" s="40" t="s">
        <v>184</v>
      </c>
      <c r="B64" s="40">
        <v>4</v>
      </c>
      <c r="C64" s="36">
        <v>13553.9568345323</v>
      </c>
      <c r="D64" s="21">
        <v>36.477455398318597</v>
      </c>
      <c r="E64" s="78"/>
      <c r="F64" s="21"/>
      <c r="G64" s="42"/>
      <c r="H64" s="21"/>
      <c r="I64" s="21"/>
      <c r="J64" s="42"/>
      <c r="K64" s="21"/>
      <c r="L64" s="21"/>
      <c r="M64" s="42"/>
      <c r="N64" s="21"/>
      <c r="O64" s="34"/>
    </row>
    <row r="65" spans="1:15" x14ac:dyDescent="0.25">
      <c r="A65" s="40" t="s">
        <v>184</v>
      </c>
      <c r="B65" s="40">
        <v>4</v>
      </c>
      <c r="C65" s="36">
        <v>14187.050359712201</v>
      </c>
      <c r="D65" s="21">
        <v>45.690831949824698</v>
      </c>
      <c r="E65" s="78"/>
      <c r="F65" s="21"/>
      <c r="G65" s="42"/>
      <c r="H65" s="21"/>
      <c r="I65" s="21"/>
      <c r="J65" s="42"/>
      <c r="K65" s="21"/>
      <c r="L65" s="21"/>
      <c r="M65" s="42"/>
      <c r="N65" s="21"/>
      <c r="O65" s="34"/>
    </row>
    <row r="66" spans="1:15" x14ac:dyDescent="0.25">
      <c r="A66" s="40" t="s">
        <v>184</v>
      </c>
      <c r="B66" s="40">
        <v>4</v>
      </c>
      <c r="C66" s="36">
        <v>14474.820143884799</v>
      </c>
      <c r="D66" s="21">
        <v>54.913695417292502</v>
      </c>
      <c r="E66" s="78"/>
      <c r="F66" s="21"/>
      <c r="G66" s="42"/>
      <c r="H66" s="21"/>
      <c r="I66" s="21"/>
      <c r="J66" s="42"/>
      <c r="K66" s="21"/>
      <c r="L66" s="21"/>
      <c r="M66" s="42"/>
      <c r="N66" s="21"/>
      <c r="O66" s="34"/>
    </row>
    <row r="67" spans="1:15" x14ac:dyDescent="0.25">
      <c r="A67" s="40" t="s">
        <v>184</v>
      </c>
      <c r="B67" s="40">
        <v>4</v>
      </c>
      <c r="C67" s="36">
        <v>14647.482014388401</v>
      </c>
      <c r="D67" s="21">
        <v>63.114080164439798</v>
      </c>
      <c r="E67" s="78"/>
      <c r="F67" s="21"/>
      <c r="G67" s="42"/>
      <c r="H67" s="21"/>
      <c r="I67" s="21"/>
      <c r="J67" s="42"/>
      <c r="K67" s="21"/>
      <c r="L67" s="21"/>
      <c r="M67" s="42"/>
      <c r="N67" s="21"/>
      <c r="O67" s="34"/>
    </row>
    <row r="68" spans="1:15" x14ac:dyDescent="0.25">
      <c r="A68" s="40" t="s">
        <v>184</v>
      </c>
      <c r="B68" s="40">
        <v>4</v>
      </c>
      <c r="C68" s="36">
        <v>14705.035971223</v>
      </c>
      <c r="D68" s="21">
        <v>71.903707802988293</v>
      </c>
      <c r="E68" s="78"/>
      <c r="F68" s="21"/>
      <c r="G68" s="42"/>
      <c r="H68" s="21"/>
      <c r="I68" s="21"/>
      <c r="J68" s="42"/>
      <c r="K68" s="21"/>
      <c r="L68" s="21"/>
      <c r="M68" s="42"/>
      <c r="N68" s="21"/>
      <c r="O68" s="34"/>
    </row>
    <row r="69" spans="1:15" x14ac:dyDescent="0.25">
      <c r="A69" s="40" t="s">
        <v>184</v>
      </c>
      <c r="B69" s="40">
        <v>4</v>
      </c>
      <c r="C69" s="36">
        <v>14820.143884892001</v>
      </c>
      <c r="D69" s="21">
        <v>80.691754288876496</v>
      </c>
      <c r="E69" s="78"/>
      <c r="F69" s="21"/>
      <c r="G69" s="42"/>
      <c r="H69" s="21"/>
      <c r="I69" s="21"/>
      <c r="J69" s="42"/>
      <c r="K69" s="21"/>
      <c r="L69" s="21"/>
      <c r="M69" s="42"/>
      <c r="N69" s="21"/>
      <c r="O69" s="34"/>
    </row>
    <row r="70" spans="1:15" x14ac:dyDescent="0.25">
      <c r="A70" s="40" t="s">
        <v>184</v>
      </c>
      <c r="B70" s="40">
        <v>4</v>
      </c>
      <c r="C70" s="36">
        <v>14935.251798561099</v>
      </c>
      <c r="D70" s="21">
        <v>94.021925316889295</v>
      </c>
      <c r="E70" s="78"/>
      <c r="F70" s="21"/>
      <c r="G70" s="42"/>
      <c r="H70" s="21"/>
      <c r="I70" s="21"/>
      <c r="J70" s="42"/>
      <c r="K70" s="21"/>
      <c r="L70" s="21"/>
      <c r="M70" s="42"/>
      <c r="N70" s="21"/>
      <c r="O70" s="34"/>
    </row>
    <row r="71" spans="1:15" x14ac:dyDescent="0.25">
      <c r="A71" s="40" t="s">
        <v>184</v>
      </c>
      <c r="B71" s="40">
        <v>4</v>
      </c>
      <c r="C71" s="36">
        <v>15050.3597122302</v>
      </c>
      <c r="D71" s="21">
        <v>103.83561282841799</v>
      </c>
      <c r="E71" s="78"/>
      <c r="F71" s="21"/>
      <c r="G71" s="42"/>
      <c r="H71" s="21"/>
      <c r="I71" s="21"/>
      <c r="J71" s="42"/>
      <c r="K71" s="21"/>
      <c r="L71" s="21"/>
      <c r="M71" s="42"/>
      <c r="N71" s="21"/>
      <c r="O71" s="34"/>
    </row>
    <row r="72" spans="1:15" x14ac:dyDescent="0.25">
      <c r="A72" s="40" t="s">
        <v>184</v>
      </c>
      <c r="B72" s="40">
        <v>4</v>
      </c>
      <c r="C72" s="36">
        <v>14100.7194244604</v>
      </c>
      <c r="D72" s="21">
        <v>102.689540675152</v>
      </c>
      <c r="E72" s="78"/>
      <c r="F72" s="21"/>
      <c r="G72" s="42"/>
      <c r="H72" s="21"/>
      <c r="I72" s="21"/>
      <c r="J72" s="42"/>
      <c r="K72" s="21"/>
      <c r="L72" s="21"/>
      <c r="M72" s="42"/>
      <c r="N72" s="21"/>
      <c r="O72" s="34"/>
    </row>
    <row r="73" spans="1:15" x14ac:dyDescent="0.25">
      <c r="A73" s="40" t="s">
        <v>184</v>
      </c>
      <c r="B73" s="40">
        <v>4</v>
      </c>
      <c r="C73" s="36">
        <v>12230.215827338099</v>
      </c>
      <c r="D73" s="21">
        <v>100.543125938809</v>
      </c>
      <c r="E73" s="78"/>
      <c r="F73" s="21"/>
      <c r="G73" s="42"/>
      <c r="H73" s="21"/>
      <c r="I73" s="21"/>
      <c r="J73" s="42"/>
      <c r="K73" s="21"/>
      <c r="L73" s="21"/>
      <c r="M73" s="42"/>
      <c r="N73" s="21"/>
      <c r="O73" s="34"/>
    </row>
    <row r="74" spans="1:15" x14ac:dyDescent="0.25">
      <c r="A74" s="40" t="s">
        <v>184</v>
      </c>
      <c r="B74" s="40">
        <v>4</v>
      </c>
      <c r="C74" s="36">
        <v>10561.1510791366</v>
      </c>
      <c r="D74" s="21">
        <v>98.537697314675697</v>
      </c>
      <c r="E74" s="78"/>
      <c r="F74" s="21"/>
      <c r="G74" s="42"/>
      <c r="H74" s="21"/>
      <c r="I74" s="21"/>
      <c r="J74" s="42"/>
      <c r="K74" s="21"/>
      <c r="L74" s="21"/>
      <c r="M74" s="42"/>
      <c r="N74" s="21"/>
      <c r="O74" s="34"/>
    </row>
    <row r="75" spans="1:15" x14ac:dyDescent="0.25">
      <c r="A75" s="40" t="s">
        <v>184</v>
      </c>
      <c r="B75" s="40">
        <v>4</v>
      </c>
      <c r="C75" s="36">
        <v>8748.2014388489206</v>
      </c>
      <c r="D75" s="21">
        <v>96.389701425672598</v>
      </c>
      <c r="E75" s="78"/>
      <c r="F75" s="21"/>
      <c r="G75" s="42"/>
      <c r="H75" s="21"/>
      <c r="I75" s="21"/>
      <c r="J75" s="42"/>
      <c r="K75" s="21"/>
      <c r="L75" s="21"/>
      <c r="M75" s="42"/>
      <c r="N75" s="21"/>
      <c r="O75" s="34"/>
    </row>
    <row r="76" spans="1:15" x14ac:dyDescent="0.25">
      <c r="A76" s="40" t="s">
        <v>184</v>
      </c>
      <c r="B76" s="40">
        <v>4</v>
      </c>
      <c r="C76" s="36">
        <v>6503.5971223021497</v>
      </c>
      <c r="D76" s="21">
        <v>93.960523888581406</v>
      </c>
      <c r="E76" s="78"/>
      <c r="F76" s="21"/>
      <c r="G76" s="42"/>
      <c r="H76" s="21"/>
      <c r="I76" s="21"/>
      <c r="J76" s="42"/>
      <c r="K76" s="21"/>
      <c r="L76" s="21"/>
      <c r="M76" s="42"/>
      <c r="N76" s="21"/>
      <c r="O76" s="34"/>
    </row>
    <row r="77" spans="1:15" x14ac:dyDescent="0.25">
      <c r="A77" s="40" t="s">
        <v>184</v>
      </c>
      <c r="B77" s="40">
        <v>4</v>
      </c>
      <c r="C77" s="36">
        <v>4201.4388489208604</v>
      </c>
      <c r="D77" s="21">
        <v>91.239887211110201</v>
      </c>
      <c r="E77" s="78"/>
      <c r="F77" s="21"/>
      <c r="G77" s="42"/>
      <c r="H77" s="21"/>
      <c r="I77" s="21"/>
      <c r="J77" s="42"/>
      <c r="K77" s="21"/>
      <c r="L77" s="21"/>
      <c r="M77" s="42"/>
      <c r="N77" s="21"/>
      <c r="O77" s="34"/>
    </row>
    <row r="78" spans="1:15" x14ac:dyDescent="0.25">
      <c r="A78" s="40" t="s">
        <v>184</v>
      </c>
      <c r="B78" s="40">
        <v>4</v>
      </c>
      <c r="C78" s="36">
        <v>2043.16546762589</v>
      </c>
      <c r="D78" s="21">
        <v>88.515297651988206</v>
      </c>
      <c r="E78" s="78"/>
      <c r="F78" s="21"/>
      <c r="G78" s="42"/>
      <c r="H78" s="21"/>
      <c r="I78" s="21"/>
      <c r="J78" s="42"/>
      <c r="K78" s="21"/>
      <c r="L78" s="21"/>
      <c r="M78" s="42"/>
      <c r="N78" s="21"/>
      <c r="O78" s="34"/>
    </row>
    <row r="79" spans="1:15" x14ac:dyDescent="0.25">
      <c r="A79" s="40" t="s">
        <v>184</v>
      </c>
      <c r="B79" s="40">
        <v>4</v>
      </c>
      <c r="C79" s="36">
        <v>0</v>
      </c>
      <c r="D79" s="21">
        <v>86.372045220966001</v>
      </c>
      <c r="E79" s="78"/>
      <c r="F79" s="21"/>
      <c r="G79" s="42"/>
      <c r="H79" s="21"/>
      <c r="I79" s="21"/>
      <c r="J79" s="42"/>
      <c r="K79" s="21"/>
      <c r="L79" s="21"/>
      <c r="M79" s="42"/>
      <c r="N79" s="21"/>
      <c r="O79" s="34"/>
    </row>
    <row r="80" spans="1:15" x14ac:dyDescent="0.25">
      <c r="A80" s="40" t="s">
        <v>185</v>
      </c>
      <c r="B80" s="40">
        <v>2</v>
      </c>
      <c r="C80" s="36">
        <v>0</v>
      </c>
      <c r="D80" s="21">
        <v>0</v>
      </c>
      <c r="E80" s="78"/>
      <c r="F80" s="21"/>
      <c r="G80" s="42"/>
      <c r="H80" s="21"/>
      <c r="I80" s="21"/>
      <c r="J80" s="42"/>
      <c r="K80" s="21"/>
      <c r="L80" s="21"/>
      <c r="M80" s="42"/>
      <c r="N80" s="21"/>
      <c r="O80" s="34"/>
    </row>
    <row r="81" spans="1:15" x14ac:dyDescent="0.25">
      <c r="A81" s="40" t="s">
        <v>185</v>
      </c>
      <c r="B81" s="40">
        <v>2</v>
      </c>
      <c r="C81" s="36">
        <v>874.49392712550798</v>
      </c>
      <c r="D81" s="21">
        <v>0.39682539682539703</v>
      </c>
      <c r="E81" s="78"/>
      <c r="F81" s="21"/>
      <c r="G81" s="42"/>
      <c r="H81" s="21"/>
      <c r="I81" s="21"/>
      <c r="J81" s="42"/>
      <c r="K81" s="21"/>
      <c r="L81" s="21"/>
      <c r="M81" s="42"/>
      <c r="N81" s="21"/>
      <c r="O81" s="34"/>
    </row>
    <row r="82" spans="1:15" x14ac:dyDescent="0.25">
      <c r="A82" s="40" t="s">
        <v>185</v>
      </c>
      <c r="B82" s="40">
        <v>2</v>
      </c>
      <c r="C82" s="36">
        <v>1829.9595141700399</v>
      </c>
      <c r="D82" s="21">
        <v>0.99206349206348998</v>
      </c>
      <c r="E82" s="78"/>
      <c r="F82" s="21"/>
      <c r="G82" s="42"/>
      <c r="H82" s="21"/>
      <c r="I82" s="21"/>
      <c r="J82" s="42"/>
      <c r="K82" s="21"/>
      <c r="L82" s="21"/>
      <c r="M82" s="42"/>
      <c r="N82" s="21"/>
      <c r="O82" s="34"/>
    </row>
    <row r="83" spans="1:15" x14ac:dyDescent="0.25">
      <c r="A83" s="40" t="s">
        <v>185</v>
      </c>
      <c r="B83" s="40">
        <v>2</v>
      </c>
      <c r="C83" s="36">
        <v>2720.6477732793501</v>
      </c>
      <c r="D83" s="21">
        <v>1.5476190476190399</v>
      </c>
      <c r="E83" s="78"/>
      <c r="F83" s="21"/>
      <c r="G83" s="42"/>
      <c r="H83" s="21"/>
      <c r="I83" s="21"/>
      <c r="J83" s="42"/>
      <c r="K83" s="21"/>
      <c r="L83" s="21"/>
      <c r="M83" s="42"/>
      <c r="N83" s="21"/>
      <c r="O83" s="34"/>
    </row>
    <row r="84" spans="1:15" x14ac:dyDescent="0.25">
      <c r="A84" s="40" t="s">
        <v>185</v>
      </c>
      <c r="B84" s="40">
        <v>2</v>
      </c>
      <c r="C84" s="36">
        <v>3659.9190283400799</v>
      </c>
      <c r="D84" s="21">
        <v>2.1428571428571401</v>
      </c>
      <c r="E84" s="78"/>
      <c r="F84" s="21"/>
      <c r="G84" s="42"/>
      <c r="H84" s="21"/>
      <c r="I84" s="21"/>
      <c r="J84" s="42"/>
      <c r="K84" s="21"/>
      <c r="L84" s="21"/>
      <c r="M84" s="42"/>
      <c r="N84" s="21"/>
      <c r="O84" s="34"/>
    </row>
    <row r="85" spans="1:15" x14ac:dyDescent="0.25">
      <c r="A85" s="40" t="s">
        <v>185</v>
      </c>
      <c r="B85" s="40">
        <v>2</v>
      </c>
      <c r="C85" s="36">
        <v>4801.6194331983697</v>
      </c>
      <c r="D85" s="21">
        <v>2.8571428571428501</v>
      </c>
      <c r="E85" s="78"/>
      <c r="F85" s="21"/>
      <c r="G85" s="42"/>
      <c r="H85" s="21"/>
      <c r="I85" s="21"/>
      <c r="J85" s="42"/>
      <c r="K85" s="21"/>
      <c r="L85" s="21"/>
      <c r="M85" s="42"/>
      <c r="N85" s="21"/>
      <c r="O85" s="34"/>
    </row>
    <row r="86" spans="1:15" x14ac:dyDescent="0.25">
      <c r="A86" s="40" t="s">
        <v>185</v>
      </c>
      <c r="B86" s="40">
        <v>2</v>
      </c>
      <c r="C86" s="36">
        <v>5951.4170040485806</v>
      </c>
      <c r="D86" s="21">
        <v>3.4920634920634899</v>
      </c>
      <c r="E86" s="78"/>
      <c r="F86" s="21"/>
      <c r="G86" s="42"/>
      <c r="H86" s="21"/>
      <c r="I86" s="21"/>
      <c r="J86" s="42"/>
      <c r="K86" s="21"/>
      <c r="L86" s="21"/>
      <c r="M86" s="42"/>
      <c r="N86" s="21"/>
      <c r="O86" s="34"/>
    </row>
    <row r="87" spans="1:15" x14ac:dyDescent="0.25">
      <c r="A87" s="40" t="s">
        <v>185</v>
      </c>
      <c r="B87" s="40">
        <v>2</v>
      </c>
      <c r="C87" s="36">
        <v>7028.3400809716704</v>
      </c>
      <c r="D87" s="21">
        <v>4.28571428571429</v>
      </c>
      <c r="E87" s="78"/>
      <c r="F87" s="21"/>
      <c r="G87" s="42"/>
      <c r="H87" s="21"/>
      <c r="I87" s="21"/>
      <c r="J87" s="42"/>
      <c r="K87" s="21"/>
      <c r="L87" s="21"/>
      <c r="M87" s="42"/>
      <c r="N87" s="21"/>
      <c r="O87" s="34"/>
    </row>
    <row r="88" spans="1:15" x14ac:dyDescent="0.25">
      <c r="A88" s="40" t="s">
        <v>185</v>
      </c>
      <c r="B88" s="40">
        <v>2</v>
      </c>
      <c r="C88" s="36">
        <v>7951.4170040485897</v>
      </c>
      <c r="D88" s="21">
        <v>5.3174603174603199</v>
      </c>
      <c r="E88" s="78"/>
      <c r="F88" s="21"/>
      <c r="G88" s="42"/>
      <c r="H88" s="21"/>
      <c r="I88" s="21"/>
      <c r="J88" s="42"/>
      <c r="K88" s="21"/>
      <c r="L88" s="21"/>
      <c r="M88" s="42"/>
      <c r="N88" s="21"/>
      <c r="O88" s="34"/>
    </row>
    <row r="89" spans="1:15" x14ac:dyDescent="0.25">
      <c r="A89" s="40" t="s">
        <v>185</v>
      </c>
      <c r="B89" s="40">
        <v>2</v>
      </c>
      <c r="C89" s="36">
        <v>8680.1619433198302</v>
      </c>
      <c r="D89" s="21">
        <v>6.30952380952382</v>
      </c>
      <c r="E89" s="78"/>
      <c r="F89" s="21"/>
      <c r="G89" s="42"/>
      <c r="H89" s="21"/>
      <c r="I89" s="21"/>
      <c r="J89" s="42"/>
      <c r="K89" s="21"/>
      <c r="L89" s="21"/>
      <c r="M89" s="42"/>
      <c r="N89" s="21"/>
      <c r="O89" s="34"/>
    </row>
    <row r="90" spans="1:15" x14ac:dyDescent="0.25">
      <c r="A90" s="40" t="s">
        <v>185</v>
      </c>
      <c r="B90" s="40">
        <v>2</v>
      </c>
      <c r="C90" s="36">
        <v>9117.4089068825815</v>
      </c>
      <c r="D90" s="21">
        <v>6.9444444444444597</v>
      </c>
      <c r="E90" s="78"/>
      <c r="F90" s="21"/>
      <c r="G90" s="42"/>
      <c r="H90" s="21"/>
      <c r="I90" s="21"/>
      <c r="J90" s="42"/>
      <c r="K90" s="21"/>
      <c r="L90" s="21"/>
      <c r="M90" s="42"/>
      <c r="N90" s="21"/>
      <c r="O90" s="34"/>
    </row>
    <row r="91" spans="1:15" x14ac:dyDescent="0.25">
      <c r="A91" s="40" t="s">
        <v>185</v>
      </c>
      <c r="B91" s="40">
        <v>2</v>
      </c>
      <c r="C91" s="36">
        <v>9700.4048582995911</v>
      </c>
      <c r="D91" s="21">
        <v>8.3333333333333197</v>
      </c>
      <c r="E91" s="78"/>
      <c r="F91" s="21"/>
      <c r="G91" s="42"/>
      <c r="H91" s="21"/>
      <c r="I91" s="21"/>
      <c r="J91" s="42"/>
      <c r="K91" s="21"/>
      <c r="L91" s="21"/>
      <c r="M91" s="42"/>
      <c r="N91" s="21"/>
      <c r="O91" s="34"/>
    </row>
    <row r="92" spans="1:15" x14ac:dyDescent="0.25">
      <c r="A92" s="40" t="s">
        <v>185</v>
      </c>
      <c r="B92" s="40">
        <v>2</v>
      </c>
      <c r="C92" s="36">
        <v>9117.4089068825888</v>
      </c>
      <c r="D92" s="21">
        <v>7.8571428571428497</v>
      </c>
      <c r="E92" s="78"/>
      <c r="F92" s="21"/>
      <c r="G92" s="42"/>
      <c r="H92" s="21"/>
      <c r="I92" s="21"/>
      <c r="J92" s="42"/>
      <c r="K92" s="21"/>
      <c r="L92" s="21"/>
      <c r="M92" s="42"/>
      <c r="N92" s="21"/>
      <c r="O92" s="34"/>
    </row>
    <row r="93" spans="1:15" x14ac:dyDescent="0.25">
      <c r="A93" s="40" t="s">
        <v>185</v>
      </c>
      <c r="B93" s="40">
        <v>2</v>
      </c>
      <c r="C93" s="36">
        <v>8178.1376518218603</v>
      </c>
      <c r="D93" s="21">
        <v>7.1825396825396703</v>
      </c>
      <c r="E93" s="78"/>
      <c r="F93" s="21"/>
      <c r="G93" s="42"/>
      <c r="H93" s="21"/>
      <c r="I93" s="21"/>
      <c r="J93" s="42"/>
      <c r="K93" s="21"/>
      <c r="L93" s="21"/>
      <c r="M93" s="42"/>
      <c r="N93" s="21"/>
      <c r="O93" s="34"/>
    </row>
    <row r="94" spans="1:15" x14ac:dyDescent="0.25">
      <c r="A94" s="40" t="s">
        <v>185</v>
      </c>
      <c r="B94" s="40">
        <v>2</v>
      </c>
      <c r="C94" s="36">
        <v>7044.5344129554596</v>
      </c>
      <c r="D94" s="21">
        <v>6.4285714285714297</v>
      </c>
      <c r="E94" s="78"/>
      <c r="F94" s="21"/>
      <c r="G94" s="42"/>
      <c r="H94" s="21"/>
      <c r="I94" s="21"/>
      <c r="J94" s="42"/>
      <c r="K94" s="21"/>
      <c r="L94" s="21"/>
      <c r="M94" s="42"/>
      <c r="N94" s="21"/>
      <c r="O94" s="34"/>
    </row>
    <row r="95" spans="1:15" x14ac:dyDescent="0.25">
      <c r="A95" s="40" t="s">
        <v>185</v>
      </c>
      <c r="B95" s="40">
        <v>2</v>
      </c>
      <c r="C95" s="36">
        <v>5700.4048582995902</v>
      </c>
      <c r="D95" s="21">
        <v>5.6349206349206202</v>
      </c>
      <c r="E95" s="78"/>
      <c r="F95" s="21"/>
      <c r="G95" s="42"/>
      <c r="H95" s="21"/>
      <c r="I95" s="21"/>
      <c r="J95" s="42"/>
      <c r="K95" s="21"/>
      <c r="L95" s="21"/>
      <c r="M95" s="42"/>
      <c r="N95" s="21"/>
      <c r="O95" s="34"/>
    </row>
    <row r="96" spans="1:15" x14ac:dyDescent="0.25">
      <c r="A96" s="40" t="s">
        <v>185</v>
      </c>
      <c r="B96" s="40">
        <v>2</v>
      </c>
      <c r="C96" s="36">
        <v>4696.3562753036404</v>
      </c>
      <c r="D96" s="21">
        <v>5.0793650793650702</v>
      </c>
      <c r="E96" s="78"/>
      <c r="F96" s="21"/>
      <c r="G96" s="42"/>
      <c r="H96" s="21"/>
      <c r="I96" s="21"/>
      <c r="J96" s="42"/>
      <c r="K96" s="21"/>
      <c r="L96" s="21"/>
      <c r="M96" s="42"/>
      <c r="N96" s="21"/>
      <c r="O96" s="34"/>
    </row>
    <row r="97" spans="1:15" x14ac:dyDescent="0.25">
      <c r="A97" s="40" t="s">
        <v>185</v>
      </c>
      <c r="B97" s="40">
        <v>2</v>
      </c>
      <c r="C97" s="36">
        <v>3919.0283400809699</v>
      </c>
      <c r="D97" s="21">
        <v>4.4444444444444304</v>
      </c>
      <c r="E97" s="78"/>
      <c r="F97" s="21"/>
      <c r="G97" s="42"/>
      <c r="H97" s="21"/>
      <c r="I97" s="21"/>
      <c r="J97" s="42"/>
      <c r="K97" s="21"/>
      <c r="L97" s="21"/>
      <c r="M97" s="42"/>
      <c r="N97" s="21"/>
      <c r="O97" s="34"/>
    </row>
    <row r="98" spans="1:15" x14ac:dyDescent="0.25">
      <c r="A98" s="40" t="s">
        <v>185</v>
      </c>
      <c r="B98" s="40">
        <v>2</v>
      </c>
      <c r="C98" s="36">
        <v>2704.45344129554</v>
      </c>
      <c r="D98" s="21">
        <v>3.76984126984126</v>
      </c>
      <c r="E98" s="78"/>
      <c r="F98" s="21"/>
      <c r="G98" s="42"/>
      <c r="H98" s="21"/>
      <c r="I98" s="21"/>
      <c r="J98" s="42"/>
      <c r="K98" s="21"/>
      <c r="L98" s="21"/>
      <c r="M98" s="42"/>
      <c r="N98" s="21"/>
      <c r="O98" s="34"/>
    </row>
    <row r="99" spans="1:15" x14ac:dyDescent="0.25">
      <c r="A99" s="40" t="s">
        <v>185</v>
      </c>
      <c r="B99" s="40">
        <v>2</v>
      </c>
      <c r="C99" s="36">
        <v>1773.27935222672</v>
      </c>
      <c r="D99" s="21">
        <v>3.2539682539682402</v>
      </c>
      <c r="E99" s="78"/>
      <c r="F99" s="21"/>
      <c r="G99" s="42"/>
      <c r="H99" s="21"/>
      <c r="I99" s="21"/>
      <c r="J99" s="42"/>
      <c r="K99" s="21"/>
      <c r="L99" s="21"/>
      <c r="M99" s="42"/>
      <c r="N99" s="21"/>
      <c r="O99" s="34"/>
    </row>
    <row r="100" spans="1:15" x14ac:dyDescent="0.25">
      <c r="A100" s="40" t="s">
        <v>185</v>
      </c>
      <c r="B100" s="40">
        <v>2</v>
      </c>
      <c r="C100" s="36">
        <v>769.23076923078406</v>
      </c>
      <c r="D100" s="21">
        <v>2.7777777777777701</v>
      </c>
      <c r="E100" s="78"/>
      <c r="F100" s="21"/>
      <c r="G100" s="42"/>
      <c r="H100" s="21"/>
      <c r="I100" s="21"/>
      <c r="J100" s="42"/>
      <c r="K100" s="21"/>
      <c r="L100" s="21"/>
      <c r="M100" s="42"/>
      <c r="N100" s="21"/>
      <c r="O100" s="34"/>
    </row>
    <row r="101" spans="1:15" x14ac:dyDescent="0.25">
      <c r="A101" s="40" t="s">
        <v>185</v>
      </c>
      <c r="B101" s="40">
        <v>2</v>
      </c>
      <c r="C101" s="36">
        <v>0</v>
      </c>
      <c r="D101" s="21">
        <v>2.42063492063492</v>
      </c>
      <c r="E101" s="78"/>
      <c r="F101" s="21"/>
      <c r="G101" s="42"/>
      <c r="H101" s="21"/>
      <c r="I101" s="21"/>
      <c r="J101" s="42"/>
      <c r="K101" s="21"/>
      <c r="L101" s="21"/>
      <c r="M101" s="42"/>
      <c r="N101" s="21"/>
      <c r="O101" s="34"/>
    </row>
    <row r="102" spans="1:15" x14ac:dyDescent="0.25">
      <c r="A102" s="40" t="s">
        <v>186</v>
      </c>
      <c r="B102" s="40">
        <v>3</v>
      </c>
      <c r="C102" s="36">
        <v>0</v>
      </c>
      <c r="D102" s="21">
        <v>0</v>
      </c>
      <c r="E102" s="78"/>
      <c r="F102" s="21"/>
      <c r="G102" s="42"/>
      <c r="H102" s="21"/>
      <c r="I102" s="21"/>
      <c r="J102" s="42"/>
      <c r="K102" s="21"/>
      <c r="L102" s="21"/>
      <c r="M102" s="42"/>
      <c r="N102" s="21"/>
      <c r="O102" s="34"/>
    </row>
    <row r="103" spans="1:15" x14ac:dyDescent="0.25">
      <c r="A103" s="40" t="s">
        <v>186</v>
      </c>
      <c r="B103" s="40">
        <v>3</v>
      </c>
      <c r="C103" s="36">
        <v>874.49392712550798</v>
      </c>
      <c r="D103" s="21">
        <v>0.87301587301587302</v>
      </c>
      <c r="E103" s="78"/>
      <c r="F103" s="21"/>
      <c r="G103" s="42"/>
      <c r="H103" s="21"/>
      <c r="I103" s="21"/>
      <c r="J103" s="42"/>
      <c r="K103" s="21"/>
      <c r="L103" s="21"/>
      <c r="M103" s="42"/>
      <c r="N103" s="21"/>
      <c r="O103" s="34"/>
    </row>
    <row r="104" spans="1:15" x14ac:dyDescent="0.25">
      <c r="A104" s="40" t="s">
        <v>186</v>
      </c>
      <c r="B104" s="40">
        <v>3</v>
      </c>
      <c r="C104" s="36">
        <v>1635.6275303643699</v>
      </c>
      <c r="D104" s="21">
        <v>1.82539682539682</v>
      </c>
      <c r="E104" s="78"/>
      <c r="F104" s="21"/>
      <c r="G104" s="42"/>
      <c r="H104" s="21"/>
      <c r="I104" s="21"/>
      <c r="J104" s="42"/>
      <c r="K104" s="21"/>
      <c r="L104" s="21"/>
      <c r="M104" s="42"/>
      <c r="N104" s="21"/>
      <c r="O104" s="34"/>
    </row>
    <row r="105" spans="1:15" x14ac:dyDescent="0.25">
      <c r="A105" s="40" t="s">
        <v>186</v>
      </c>
      <c r="B105" s="40">
        <v>3</v>
      </c>
      <c r="C105" s="36">
        <v>2720.6477732793501</v>
      </c>
      <c r="D105" s="21">
        <v>2.8571428571428501</v>
      </c>
      <c r="E105" s="78"/>
      <c r="F105" s="21"/>
      <c r="G105" s="42"/>
      <c r="H105" s="21"/>
      <c r="I105" s="21"/>
      <c r="J105" s="42"/>
      <c r="K105" s="21"/>
      <c r="L105" s="21"/>
      <c r="M105" s="42"/>
      <c r="N105" s="21"/>
      <c r="O105" s="34"/>
    </row>
    <row r="106" spans="1:15" x14ac:dyDescent="0.25">
      <c r="A106" s="40" t="s">
        <v>186</v>
      </c>
      <c r="B106" s="40">
        <v>3</v>
      </c>
      <c r="C106" s="36">
        <v>3935.22267206477</v>
      </c>
      <c r="D106" s="21">
        <v>4.0476190476190403</v>
      </c>
      <c r="E106" s="78"/>
      <c r="F106" s="21"/>
      <c r="G106" s="42"/>
      <c r="H106" s="21"/>
      <c r="I106" s="21"/>
      <c r="J106" s="42"/>
      <c r="K106" s="21"/>
      <c r="L106" s="21"/>
      <c r="M106" s="42"/>
      <c r="N106" s="21"/>
      <c r="O106" s="34"/>
    </row>
    <row r="107" spans="1:15" x14ac:dyDescent="0.25">
      <c r="A107" s="40" t="s">
        <v>186</v>
      </c>
      <c r="B107" s="40">
        <v>3</v>
      </c>
      <c r="C107" s="36">
        <v>4809.7165991902802</v>
      </c>
      <c r="D107" s="21">
        <v>5.0793650793650702</v>
      </c>
      <c r="E107" s="78"/>
      <c r="F107" s="21"/>
      <c r="G107" s="42"/>
      <c r="H107" s="21"/>
      <c r="I107" s="21"/>
      <c r="J107" s="42"/>
      <c r="K107" s="21"/>
      <c r="L107" s="21"/>
      <c r="M107" s="42"/>
      <c r="N107" s="21"/>
      <c r="O107" s="34"/>
    </row>
    <row r="108" spans="1:15" x14ac:dyDescent="0.25">
      <c r="A108" s="40" t="s">
        <v>186</v>
      </c>
      <c r="B108" s="40">
        <v>3</v>
      </c>
      <c r="C108" s="36">
        <v>5765.1821862348097</v>
      </c>
      <c r="D108" s="21">
        <v>6.34920634920634</v>
      </c>
      <c r="E108" s="78"/>
      <c r="F108" s="21"/>
      <c r="G108" s="42"/>
      <c r="H108" s="21"/>
      <c r="I108" s="21"/>
      <c r="J108" s="42"/>
      <c r="K108" s="21"/>
      <c r="L108" s="21"/>
      <c r="M108" s="42"/>
      <c r="N108" s="21"/>
      <c r="O108" s="34"/>
    </row>
    <row r="109" spans="1:15" x14ac:dyDescent="0.25">
      <c r="A109" s="40" t="s">
        <v>186</v>
      </c>
      <c r="B109" s="40">
        <v>3</v>
      </c>
      <c r="C109" s="36">
        <v>6979.7570850202401</v>
      </c>
      <c r="D109" s="21">
        <v>8.4920634920634903</v>
      </c>
      <c r="E109" s="78"/>
      <c r="F109" s="21"/>
      <c r="G109" s="42"/>
      <c r="H109" s="21"/>
      <c r="I109" s="21"/>
      <c r="J109" s="42"/>
      <c r="K109" s="21"/>
      <c r="L109" s="21"/>
      <c r="M109" s="42"/>
      <c r="N109" s="21"/>
      <c r="O109" s="34"/>
    </row>
    <row r="110" spans="1:15" x14ac:dyDescent="0.25">
      <c r="A110" s="40" t="s">
        <v>186</v>
      </c>
      <c r="B110" s="40">
        <v>3</v>
      </c>
      <c r="C110" s="36">
        <v>8323.8866396761096</v>
      </c>
      <c r="D110" s="21">
        <v>11.4285714285714</v>
      </c>
      <c r="E110" s="78"/>
      <c r="F110" s="21"/>
      <c r="G110" s="42"/>
      <c r="H110" s="21"/>
      <c r="I110" s="21"/>
      <c r="J110" s="42"/>
      <c r="K110" s="21"/>
      <c r="L110" s="21"/>
      <c r="M110" s="42"/>
      <c r="N110" s="21"/>
      <c r="O110" s="34"/>
    </row>
    <row r="111" spans="1:15" x14ac:dyDescent="0.25">
      <c r="A111" s="40" t="s">
        <v>186</v>
      </c>
      <c r="B111" s="40">
        <v>3</v>
      </c>
      <c r="C111" s="36">
        <v>8987.8542510121388</v>
      </c>
      <c r="D111" s="21">
        <v>13.412698412698401</v>
      </c>
      <c r="E111" s="78"/>
      <c r="F111" s="21"/>
      <c r="G111" s="42"/>
      <c r="H111" s="21"/>
      <c r="I111" s="21"/>
      <c r="J111" s="42"/>
      <c r="K111" s="21"/>
      <c r="L111" s="21"/>
      <c r="M111" s="42"/>
      <c r="N111" s="21"/>
      <c r="O111" s="34"/>
    </row>
    <row r="112" spans="1:15" x14ac:dyDescent="0.25">
      <c r="A112" s="40" t="s">
        <v>186</v>
      </c>
      <c r="B112" s="40">
        <v>3</v>
      </c>
      <c r="C112" s="36">
        <v>9700.4048582995911</v>
      </c>
      <c r="D112" s="21">
        <v>15.7936507936507</v>
      </c>
      <c r="E112" s="78"/>
      <c r="F112" s="21"/>
      <c r="G112" s="42"/>
      <c r="H112" s="21"/>
      <c r="I112" s="21"/>
      <c r="J112" s="42"/>
      <c r="K112" s="21"/>
      <c r="L112" s="21"/>
      <c r="M112" s="42"/>
      <c r="N112" s="21"/>
      <c r="O112" s="34"/>
    </row>
    <row r="113" spans="1:15" x14ac:dyDescent="0.25">
      <c r="A113" s="40" t="s">
        <v>186</v>
      </c>
      <c r="B113" s="40">
        <v>3</v>
      </c>
      <c r="C113" s="36">
        <v>8032.3886639676111</v>
      </c>
      <c r="D113" s="21">
        <v>15.2380952380952</v>
      </c>
      <c r="E113" s="78"/>
      <c r="F113" s="21"/>
      <c r="G113" s="42"/>
      <c r="H113" s="21"/>
      <c r="I113" s="21"/>
      <c r="J113" s="42"/>
      <c r="K113" s="21"/>
      <c r="L113" s="21"/>
      <c r="M113" s="42"/>
      <c r="N113" s="21"/>
      <c r="O113" s="34"/>
    </row>
    <row r="114" spans="1:15" x14ac:dyDescent="0.25">
      <c r="A114" s="40" t="s">
        <v>186</v>
      </c>
      <c r="B114" s="40">
        <v>3</v>
      </c>
      <c r="C114" s="36">
        <v>6445.34412955465</v>
      </c>
      <c r="D114" s="21">
        <v>14.4444444444444</v>
      </c>
      <c r="E114" s="78"/>
      <c r="F114" s="21"/>
      <c r="G114" s="42"/>
      <c r="H114" s="21"/>
      <c r="I114" s="21"/>
      <c r="J114" s="42"/>
      <c r="K114" s="21"/>
      <c r="L114" s="21"/>
      <c r="M114" s="42"/>
      <c r="N114" s="21"/>
      <c r="O114" s="34"/>
    </row>
    <row r="115" spans="1:15" x14ac:dyDescent="0.25">
      <c r="A115" s="40" t="s">
        <v>186</v>
      </c>
      <c r="B115" s="40">
        <v>3</v>
      </c>
      <c r="C115" s="36">
        <v>4599.1902834008097</v>
      </c>
      <c r="D115" s="21">
        <v>13.730158730158699</v>
      </c>
      <c r="E115" s="78"/>
      <c r="F115" s="21"/>
      <c r="G115" s="42"/>
      <c r="H115" s="21"/>
      <c r="I115" s="21"/>
      <c r="J115" s="42"/>
      <c r="K115" s="21"/>
      <c r="L115" s="21"/>
      <c r="M115" s="42"/>
      <c r="N115" s="21"/>
      <c r="O115" s="34"/>
    </row>
    <row r="116" spans="1:15" x14ac:dyDescent="0.25">
      <c r="A116" s="40" t="s">
        <v>186</v>
      </c>
      <c r="B116" s="40">
        <v>3</v>
      </c>
      <c r="C116" s="36">
        <v>3935.22267206477</v>
      </c>
      <c r="D116" s="21">
        <v>13.4920634920634</v>
      </c>
      <c r="E116" s="78"/>
      <c r="F116" s="21"/>
      <c r="G116" s="42"/>
      <c r="H116" s="21"/>
      <c r="I116" s="21"/>
      <c r="J116" s="42"/>
      <c r="K116" s="21"/>
      <c r="L116" s="21"/>
      <c r="M116" s="42"/>
      <c r="N116" s="21"/>
      <c r="O116" s="34"/>
    </row>
    <row r="117" spans="1:15" x14ac:dyDescent="0.25">
      <c r="A117" s="40" t="s">
        <v>186</v>
      </c>
      <c r="B117" s="40">
        <v>3</v>
      </c>
      <c r="C117" s="36">
        <v>2704.45344129554</v>
      </c>
      <c r="D117" s="21">
        <v>13.095238095238001</v>
      </c>
      <c r="E117" s="78"/>
      <c r="F117" s="21"/>
      <c r="G117" s="42"/>
      <c r="H117" s="21"/>
      <c r="I117" s="21"/>
      <c r="J117" s="42"/>
      <c r="K117" s="21"/>
      <c r="L117" s="21"/>
      <c r="M117" s="42"/>
      <c r="N117" s="21"/>
      <c r="O117" s="34"/>
    </row>
    <row r="118" spans="1:15" x14ac:dyDescent="0.25">
      <c r="A118" s="40" t="s">
        <v>186</v>
      </c>
      <c r="B118" s="40">
        <v>3</v>
      </c>
      <c r="C118" s="36">
        <v>1198.38056680161</v>
      </c>
      <c r="D118" s="21">
        <v>12.301587301587199</v>
      </c>
      <c r="E118" s="78"/>
      <c r="F118" s="21"/>
      <c r="G118" s="42"/>
      <c r="H118" s="21"/>
      <c r="I118" s="21"/>
      <c r="J118" s="42"/>
      <c r="K118" s="21"/>
      <c r="L118" s="21"/>
      <c r="M118" s="42"/>
      <c r="N118" s="21"/>
      <c r="O118" s="34"/>
    </row>
    <row r="119" spans="1:15" x14ac:dyDescent="0.25">
      <c r="A119" s="40" t="s">
        <v>186</v>
      </c>
      <c r="B119" s="40">
        <v>3</v>
      </c>
      <c r="C119" s="36">
        <v>0</v>
      </c>
      <c r="D119" s="21">
        <v>11.984126984126901</v>
      </c>
      <c r="E119" s="78"/>
      <c r="F119" s="21"/>
      <c r="G119" s="42"/>
      <c r="H119" s="21"/>
      <c r="I119" s="21"/>
      <c r="J119" s="42"/>
      <c r="K119" s="21"/>
      <c r="L119" s="21"/>
      <c r="M119" s="42"/>
      <c r="N119" s="21"/>
      <c r="O119" s="34"/>
    </row>
    <row r="120" spans="1:15" x14ac:dyDescent="0.25">
      <c r="A120" s="40" t="s">
        <v>187</v>
      </c>
      <c r="B120" s="40">
        <v>4</v>
      </c>
      <c r="C120" s="36">
        <v>0</v>
      </c>
      <c r="D120" s="21">
        <v>0</v>
      </c>
      <c r="E120" s="78"/>
      <c r="F120" s="21"/>
      <c r="G120" s="42"/>
      <c r="H120" s="21"/>
      <c r="I120" s="21"/>
      <c r="J120" s="42"/>
      <c r="K120" s="21"/>
      <c r="L120" s="21"/>
      <c r="M120" s="42"/>
      <c r="N120" s="21"/>
      <c r="O120" s="34"/>
    </row>
    <row r="121" spans="1:15" x14ac:dyDescent="0.25">
      <c r="A121" s="40" t="s">
        <v>187</v>
      </c>
      <c r="B121" s="40">
        <v>4</v>
      </c>
      <c r="C121" s="36">
        <v>842.10526315789707</v>
      </c>
      <c r="D121" s="21">
        <v>0.952380952380952</v>
      </c>
      <c r="E121" s="78"/>
      <c r="F121" s="21"/>
      <c r="G121" s="42"/>
      <c r="H121" s="21"/>
      <c r="I121" s="21"/>
      <c r="J121" s="42"/>
      <c r="K121" s="21"/>
      <c r="L121" s="21"/>
      <c r="M121" s="42"/>
      <c r="N121" s="21"/>
      <c r="O121" s="34"/>
    </row>
    <row r="122" spans="1:15" x14ac:dyDescent="0.25">
      <c r="A122" s="40" t="s">
        <v>187</v>
      </c>
      <c r="B122" s="40">
        <v>4</v>
      </c>
      <c r="C122" s="36">
        <v>1603.2388663967599</v>
      </c>
      <c r="D122" s="21">
        <v>1.6666666666666601</v>
      </c>
      <c r="E122" s="78"/>
      <c r="F122" s="21"/>
      <c r="G122" s="42"/>
      <c r="H122" s="21"/>
      <c r="I122" s="21"/>
      <c r="J122" s="42"/>
      <c r="K122" s="21"/>
      <c r="L122" s="21"/>
      <c r="M122" s="42"/>
      <c r="N122" s="21"/>
      <c r="O122" s="34"/>
    </row>
    <row r="123" spans="1:15" x14ac:dyDescent="0.25">
      <c r="A123" s="40" t="s">
        <v>187</v>
      </c>
      <c r="B123" s="40">
        <v>4</v>
      </c>
      <c r="C123" s="36">
        <v>2817.8137651821798</v>
      </c>
      <c r="D123" s="21">
        <v>2.9365079365079301</v>
      </c>
      <c r="E123" s="78"/>
      <c r="F123" s="21"/>
      <c r="G123" s="42"/>
      <c r="H123" s="21"/>
      <c r="I123" s="21"/>
      <c r="J123" s="42"/>
      <c r="K123" s="21"/>
      <c r="L123" s="21"/>
      <c r="M123" s="42"/>
      <c r="N123" s="21"/>
      <c r="O123" s="34"/>
    </row>
    <row r="124" spans="1:15" x14ac:dyDescent="0.25">
      <c r="A124" s="40" t="s">
        <v>187</v>
      </c>
      <c r="B124" s="40">
        <v>4</v>
      </c>
      <c r="C124" s="36">
        <v>3530.3643724696299</v>
      </c>
      <c r="D124" s="21">
        <v>3.73015873015872</v>
      </c>
      <c r="E124" s="78"/>
      <c r="F124" s="21"/>
      <c r="G124" s="42"/>
      <c r="H124" s="21"/>
      <c r="I124" s="21"/>
      <c r="J124" s="42"/>
      <c r="K124" s="21"/>
      <c r="L124" s="21"/>
      <c r="M124" s="42"/>
      <c r="N124" s="21"/>
      <c r="O124" s="34"/>
    </row>
    <row r="125" spans="1:15" x14ac:dyDescent="0.25">
      <c r="A125" s="40" t="s">
        <v>187</v>
      </c>
      <c r="B125" s="40">
        <v>4</v>
      </c>
      <c r="C125" s="36">
        <v>4113.3603238866399</v>
      </c>
      <c r="D125" s="21">
        <v>5.1587301587301502</v>
      </c>
      <c r="E125" s="78"/>
      <c r="F125" s="21"/>
      <c r="G125" s="42"/>
      <c r="H125" s="21"/>
      <c r="I125" s="21"/>
      <c r="J125" s="42"/>
      <c r="K125" s="21"/>
      <c r="L125" s="21"/>
      <c r="M125" s="42"/>
      <c r="N125" s="21"/>
      <c r="O125" s="34"/>
    </row>
    <row r="126" spans="1:15" x14ac:dyDescent="0.25">
      <c r="A126" s="40" t="s">
        <v>187</v>
      </c>
      <c r="B126" s="40">
        <v>4</v>
      </c>
      <c r="C126" s="36">
        <v>4502.0242914979699</v>
      </c>
      <c r="D126" s="21">
        <v>6.5873015873015799</v>
      </c>
      <c r="E126" s="78"/>
      <c r="F126" s="21"/>
      <c r="G126" s="42"/>
      <c r="H126" s="21"/>
      <c r="I126" s="21"/>
      <c r="J126" s="42"/>
      <c r="K126" s="21"/>
      <c r="L126" s="21"/>
      <c r="M126" s="42"/>
      <c r="N126" s="21"/>
      <c r="O126" s="34"/>
    </row>
    <row r="127" spans="1:15" x14ac:dyDescent="0.25">
      <c r="A127" s="40" t="s">
        <v>187</v>
      </c>
      <c r="B127" s="40">
        <v>4</v>
      </c>
      <c r="C127" s="36">
        <v>4809.7165991902802</v>
      </c>
      <c r="D127" s="21">
        <v>8.3333333333333197</v>
      </c>
      <c r="E127" s="78"/>
      <c r="F127" s="21"/>
      <c r="G127" s="42"/>
      <c r="H127" s="21"/>
      <c r="I127" s="21"/>
      <c r="J127" s="42"/>
      <c r="K127" s="21"/>
      <c r="L127" s="21"/>
      <c r="M127" s="42"/>
      <c r="N127" s="21"/>
      <c r="O127" s="34"/>
    </row>
    <row r="128" spans="1:15" x14ac:dyDescent="0.25">
      <c r="A128" s="40" t="s">
        <v>187</v>
      </c>
      <c r="B128" s="40">
        <v>4</v>
      </c>
      <c r="C128" s="36">
        <v>5020.2429149797499</v>
      </c>
      <c r="D128" s="21">
        <v>10.515873015873</v>
      </c>
      <c r="E128" s="78"/>
      <c r="F128" s="21"/>
      <c r="G128" s="42"/>
      <c r="H128" s="21"/>
      <c r="I128" s="21"/>
      <c r="J128" s="42"/>
      <c r="K128" s="21"/>
      <c r="L128" s="21"/>
      <c r="M128" s="42"/>
      <c r="N128" s="21"/>
      <c r="O128" s="34"/>
    </row>
    <row r="129" spans="1:15" x14ac:dyDescent="0.25">
      <c r="A129" s="40" t="s">
        <v>187</v>
      </c>
      <c r="B129" s="40">
        <v>4</v>
      </c>
      <c r="C129" s="36">
        <v>5182.1862348178101</v>
      </c>
      <c r="D129" s="21">
        <v>12.857142857142801</v>
      </c>
      <c r="E129" s="78"/>
      <c r="F129" s="21"/>
      <c r="G129" s="42"/>
      <c r="H129" s="21"/>
      <c r="I129" s="21"/>
      <c r="J129" s="42"/>
      <c r="K129" s="21"/>
      <c r="L129" s="21"/>
      <c r="M129" s="42"/>
      <c r="N129" s="21"/>
      <c r="O129" s="34"/>
    </row>
    <row r="130" spans="1:15" x14ac:dyDescent="0.25">
      <c r="A130" s="40" t="s">
        <v>187</v>
      </c>
      <c r="B130" s="40">
        <v>4</v>
      </c>
      <c r="C130" s="36">
        <v>5263.1578947368398</v>
      </c>
      <c r="D130" s="21">
        <v>14.603174603174599</v>
      </c>
      <c r="E130" s="78"/>
      <c r="F130" s="21"/>
      <c r="G130" s="42"/>
      <c r="H130" s="21"/>
      <c r="I130" s="21"/>
      <c r="J130" s="42"/>
      <c r="K130" s="21"/>
      <c r="L130" s="21"/>
      <c r="M130" s="42"/>
      <c r="N130" s="21"/>
      <c r="O130" s="34"/>
    </row>
    <row r="131" spans="1:15" x14ac:dyDescent="0.25">
      <c r="A131" s="40" t="s">
        <v>187</v>
      </c>
      <c r="B131" s="40">
        <v>4</v>
      </c>
      <c r="C131" s="36">
        <v>5311.7408906882501</v>
      </c>
      <c r="D131" s="21">
        <v>15.8333333333333</v>
      </c>
      <c r="E131" s="78"/>
      <c r="F131" s="21"/>
      <c r="G131" s="42"/>
      <c r="H131" s="21"/>
      <c r="I131" s="21"/>
      <c r="J131" s="42"/>
      <c r="K131" s="21"/>
      <c r="L131" s="21"/>
      <c r="M131" s="42"/>
      <c r="N131" s="21"/>
      <c r="O131" s="34"/>
    </row>
    <row r="132" spans="1:15" x14ac:dyDescent="0.25">
      <c r="A132" s="40" t="s">
        <v>187</v>
      </c>
      <c r="B132" s="40">
        <v>4</v>
      </c>
      <c r="C132" s="36">
        <v>4502.0242914979699</v>
      </c>
      <c r="D132" s="21">
        <v>15.4761904761904</v>
      </c>
      <c r="E132" s="78"/>
      <c r="F132" s="21"/>
      <c r="G132" s="42"/>
      <c r="H132" s="21"/>
      <c r="I132" s="21"/>
      <c r="J132" s="42"/>
      <c r="K132" s="21"/>
      <c r="L132" s="21"/>
      <c r="M132" s="42"/>
      <c r="N132" s="21"/>
      <c r="O132" s="34"/>
    </row>
    <row r="133" spans="1:15" x14ac:dyDescent="0.25">
      <c r="A133" s="40" t="s">
        <v>187</v>
      </c>
      <c r="B133" s="40">
        <v>4</v>
      </c>
      <c r="C133" s="36">
        <v>3902.8340080971602</v>
      </c>
      <c r="D133" s="21">
        <v>15.1587301587301</v>
      </c>
      <c r="E133" s="78"/>
      <c r="F133" s="21"/>
      <c r="G133" s="42"/>
      <c r="H133" s="21"/>
      <c r="I133" s="21"/>
      <c r="J133" s="42"/>
      <c r="K133" s="21"/>
      <c r="L133" s="21"/>
      <c r="M133" s="42"/>
      <c r="N133" s="21"/>
      <c r="O133" s="34"/>
    </row>
    <row r="134" spans="1:15" x14ac:dyDescent="0.25">
      <c r="A134" s="40" t="s">
        <v>187</v>
      </c>
      <c r="B134" s="40">
        <v>4</v>
      </c>
      <c r="C134" s="36">
        <v>2672.0647773279302</v>
      </c>
      <c r="D134" s="21">
        <v>14.761904761904701</v>
      </c>
      <c r="E134" s="78"/>
      <c r="F134" s="21"/>
      <c r="G134" s="42"/>
      <c r="H134" s="21"/>
      <c r="I134" s="21"/>
      <c r="J134" s="42"/>
      <c r="K134" s="21"/>
      <c r="L134" s="21"/>
      <c r="M134" s="42"/>
      <c r="N134" s="21"/>
      <c r="O134" s="34"/>
    </row>
    <row r="135" spans="1:15" x14ac:dyDescent="0.25">
      <c r="A135" s="40" t="s">
        <v>187</v>
      </c>
      <c r="B135" s="40">
        <v>4</v>
      </c>
      <c r="C135" s="36">
        <v>1700.4048582995899</v>
      </c>
      <c r="D135" s="21">
        <v>14.285714285714199</v>
      </c>
      <c r="E135" s="78"/>
      <c r="F135" s="21"/>
      <c r="G135" s="42"/>
      <c r="H135" s="21"/>
      <c r="I135" s="21"/>
      <c r="J135" s="42"/>
      <c r="K135" s="21"/>
      <c r="L135" s="21"/>
      <c r="M135" s="42"/>
      <c r="N135" s="21"/>
      <c r="O135" s="34"/>
    </row>
    <row r="136" spans="1:15" x14ac:dyDescent="0.25">
      <c r="A136" s="40" t="s">
        <v>187</v>
      </c>
      <c r="B136" s="40">
        <v>4</v>
      </c>
      <c r="C136" s="36">
        <v>728.74493927125502</v>
      </c>
      <c r="D136" s="21">
        <v>13.730158730158699</v>
      </c>
      <c r="E136" s="78"/>
      <c r="F136" s="21"/>
      <c r="G136" s="42"/>
      <c r="H136" s="21"/>
      <c r="I136" s="21"/>
      <c r="J136" s="42"/>
      <c r="K136" s="21"/>
      <c r="L136" s="21"/>
      <c r="M136" s="42"/>
      <c r="N136" s="21"/>
      <c r="O136" s="34"/>
    </row>
    <row r="137" spans="1:15" x14ac:dyDescent="0.25">
      <c r="A137" s="40" t="s">
        <v>187</v>
      </c>
      <c r="B137" s="40">
        <v>4</v>
      </c>
      <c r="C137" s="36">
        <v>0</v>
      </c>
      <c r="D137" s="21">
        <v>13.4920634920634</v>
      </c>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9" width="9.140625" style="85" customWidth="1"/>
    <col min="10" max="16384" width="9.140625" style="85"/>
  </cols>
  <sheetData>
    <row r="1" spans="1:6" s="31" customFormat="1" ht="65.25" customHeight="1" x14ac:dyDescent="0.25">
      <c r="A1" s="13" t="s">
        <v>259</v>
      </c>
      <c r="B1" s="74" t="s">
        <v>122</v>
      </c>
      <c r="C1" s="13" t="s">
        <v>260</v>
      </c>
      <c r="D1" s="70" t="s">
        <v>261</v>
      </c>
      <c r="E1" s="14" t="s">
        <v>262</v>
      </c>
      <c r="F1" s="14" t="s">
        <v>13</v>
      </c>
    </row>
    <row r="2" spans="1:6" x14ac:dyDescent="0.25">
      <c r="A2" s="16" t="s">
        <v>263</v>
      </c>
      <c r="B2" s="39" t="s">
        <v>150</v>
      </c>
      <c r="C2" s="15" t="s">
        <v>264</v>
      </c>
      <c r="D2" s="71" t="s">
        <v>265</v>
      </c>
      <c r="E2" s="5" t="s">
        <v>266</v>
      </c>
      <c r="F2" s="5" t="s">
        <v>267</v>
      </c>
    </row>
    <row r="3" spans="1:6" x14ac:dyDescent="0.25">
      <c r="A3" s="16" t="s">
        <v>6</v>
      </c>
      <c r="B3" s="2" t="s">
        <v>6</v>
      </c>
      <c r="C3" s="15" t="s">
        <v>99</v>
      </c>
      <c r="D3" s="71" t="s">
        <v>178</v>
      </c>
      <c r="E3" s="5" t="s">
        <v>100</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231</v>
      </c>
      <c r="B1" s="13" t="s">
        <v>221</v>
      </c>
      <c r="C1" s="13" t="s">
        <v>268</v>
      </c>
      <c r="D1" s="14" t="s">
        <v>269</v>
      </c>
      <c r="E1" s="14" t="s">
        <v>270</v>
      </c>
      <c r="F1" s="27" t="s">
        <v>271</v>
      </c>
      <c r="G1" s="27" t="s">
        <v>272</v>
      </c>
      <c r="H1" s="14" t="s">
        <v>273</v>
      </c>
      <c r="I1" s="13" t="s">
        <v>244</v>
      </c>
    </row>
    <row r="2" spans="1:9" x14ac:dyDescent="0.25">
      <c r="A2" s="16" t="s">
        <v>150</v>
      </c>
      <c r="B2" s="16" t="s">
        <v>226</v>
      </c>
      <c r="C2" s="16" t="s">
        <v>274</v>
      </c>
      <c r="D2" s="43" t="s">
        <v>275</v>
      </c>
      <c r="E2" s="43" t="s">
        <v>276</v>
      </c>
      <c r="F2" s="80" t="s">
        <v>277</v>
      </c>
      <c r="G2" s="80" t="s">
        <v>278</v>
      </c>
      <c r="H2" s="43" t="s">
        <v>276</v>
      </c>
      <c r="I2" s="81" t="s">
        <v>257</v>
      </c>
    </row>
    <row r="3" spans="1:9" x14ac:dyDescent="0.25">
      <c r="A3" s="16" t="s">
        <v>6</v>
      </c>
      <c r="B3" s="16" t="s">
        <v>6</v>
      </c>
      <c r="C3" s="16"/>
      <c r="D3" s="43" t="s">
        <v>180</v>
      </c>
      <c r="E3" s="43" t="s">
        <v>99</v>
      </c>
      <c r="F3" s="80" t="s">
        <v>279</v>
      </c>
      <c r="G3" s="80"/>
      <c r="H3" s="43" t="s">
        <v>99</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28</v>
      </c>
      <c r="B2" s="5" t="s">
        <v>29</v>
      </c>
      <c r="C2" s="5" t="s">
        <v>30</v>
      </c>
      <c r="D2" s="5" t="s">
        <v>31</v>
      </c>
      <c r="E2" s="5" t="s">
        <v>32</v>
      </c>
      <c r="F2" s="5" t="s">
        <v>33</v>
      </c>
      <c r="G2" s="5" t="s">
        <v>34</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6</v>
      </c>
      <c r="B3" s="6" t="s">
        <v>35</v>
      </c>
      <c r="C3" s="6" t="s">
        <v>35</v>
      </c>
      <c r="D3" s="6" t="s">
        <v>35</v>
      </c>
      <c r="E3" s="6" t="s">
        <v>35</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36</v>
      </c>
      <c r="B4" s="22">
        <v>321441</v>
      </c>
      <c r="C4" s="22">
        <v>178318</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37</v>
      </c>
      <c r="B5" s="22"/>
      <c r="C5" s="22"/>
      <c r="D5" s="32">
        <v>0</v>
      </c>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t="s">
        <v>38</v>
      </c>
      <c r="B6" s="22"/>
      <c r="C6" s="22"/>
      <c r="D6" s="32">
        <v>0</v>
      </c>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t="s">
        <v>39</v>
      </c>
      <c r="B7" s="22"/>
      <c r="C7" s="22"/>
      <c r="D7" s="32">
        <v>0</v>
      </c>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Normal="100" workbookViewId="0">
      <pane xSplit="1" ySplit="3" topLeftCell="B4" activePane="bottomRight" state="frozen"/>
      <selection activeCell="B1" sqref="B1"/>
      <selection pane="topRight" activeCell="C1" sqref="C1"/>
      <selection pane="bottomLeft" activeCell="B12" sqref="B12"/>
      <selection pane="bottomRight" activeCell="B20" sqref="B20"/>
    </sheetView>
  </sheetViews>
  <sheetFormatPr defaultColWidth="9.140625" defaultRowHeight="15" x14ac:dyDescent="0.25"/>
  <cols>
    <col min="1" max="1" width="8.5703125" style="19" customWidth="1"/>
    <col min="2" max="2" width="10.140625" style="18" customWidth="1"/>
    <col min="3" max="3" width="11" style="18" customWidth="1"/>
    <col min="4" max="4" width="8.42578125" style="85" customWidth="1"/>
    <col min="5" max="5" width="29.85546875" style="85" bestFit="1" customWidth="1"/>
    <col min="6" max="6" width="41.855468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1" width="9.140625" style="85" customWidth="1"/>
    <col min="22" max="16384" width="9.140625" style="85"/>
  </cols>
  <sheetData>
    <row r="1" spans="1:6" s="31" customFormat="1" ht="30" customHeight="1" x14ac:dyDescent="0.25">
      <c r="A1" s="13" t="s">
        <v>21</v>
      </c>
      <c r="B1" s="14" t="s">
        <v>40</v>
      </c>
      <c r="C1" s="14" t="s">
        <v>41</v>
      </c>
      <c r="D1" s="13" t="s">
        <v>42</v>
      </c>
      <c r="E1" s="13" t="s">
        <v>43</v>
      </c>
      <c r="F1" s="13" t="s">
        <v>44</v>
      </c>
    </row>
    <row r="2" spans="1:6" x14ac:dyDescent="0.25">
      <c r="A2" s="16" t="s">
        <v>28</v>
      </c>
      <c r="B2" s="5" t="s">
        <v>45</v>
      </c>
      <c r="C2" s="5" t="s">
        <v>46</v>
      </c>
      <c r="D2" s="15" t="s">
        <v>47</v>
      </c>
      <c r="E2" s="15" t="s">
        <v>48</v>
      </c>
      <c r="F2" s="29" t="s">
        <v>49</v>
      </c>
    </row>
    <row r="3" spans="1:6" x14ac:dyDescent="0.25">
      <c r="A3" s="16" t="s">
        <v>6</v>
      </c>
      <c r="B3" s="5" t="s">
        <v>35</v>
      </c>
      <c r="C3" s="5" t="s">
        <v>35</v>
      </c>
      <c r="D3" s="15"/>
      <c r="E3" s="15"/>
      <c r="F3" s="29"/>
    </row>
    <row r="4" spans="1:6" x14ac:dyDescent="0.25">
      <c r="A4" s="24" t="s">
        <v>37</v>
      </c>
      <c r="B4" s="30">
        <v>0</v>
      </c>
      <c r="C4" s="23">
        <v>2.9</v>
      </c>
      <c r="D4" s="78">
        <v>103</v>
      </c>
      <c r="E4" s="28" t="s">
        <v>50</v>
      </c>
      <c r="F4" s="34" t="s">
        <v>51</v>
      </c>
    </row>
    <row r="5" spans="1:6" x14ac:dyDescent="0.25">
      <c r="A5" s="24" t="s">
        <v>37</v>
      </c>
      <c r="B5" s="30">
        <v>2.9</v>
      </c>
      <c r="C5" s="23">
        <v>8.9</v>
      </c>
      <c r="D5" s="78">
        <v>103</v>
      </c>
      <c r="E5" s="28" t="s">
        <v>50</v>
      </c>
      <c r="F5" s="34" t="s">
        <v>52</v>
      </c>
    </row>
    <row r="6" spans="1:6" x14ac:dyDescent="0.25">
      <c r="A6" s="24" t="s">
        <v>37</v>
      </c>
      <c r="B6" s="30">
        <v>8.9</v>
      </c>
      <c r="C6" s="23">
        <v>10.9</v>
      </c>
      <c r="D6" s="78">
        <v>103</v>
      </c>
      <c r="E6" s="28" t="s">
        <v>50</v>
      </c>
      <c r="F6" s="34" t="s">
        <v>53</v>
      </c>
    </row>
    <row r="7" spans="1:6" ht="30" customHeight="1" x14ac:dyDescent="0.25">
      <c r="A7" s="24" t="s">
        <v>37</v>
      </c>
      <c r="B7" s="30">
        <v>10.9</v>
      </c>
      <c r="C7" s="23">
        <v>13.9</v>
      </c>
      <c r="D7" s="78">
        <v>801</v>
      </c>
      <c r="E7" s="28" t="s">
        <v>54</v>
      </c>
      <c r="F7" s="34" t="s">
        <v>55</v>
      </c>
    </row>
    <row r="8" spans="1:6" ht="60" customHeight="1" x14ac:dyDescent="0.25">
      <c r="A8" s="24" t="s">
        <v>37</v>
      </c>
      <c r="B8" s="30">
        <v>13.9</v>
      </c>
      <c r="C8" s="23">
        <v>25</v>
      </c>
      <c r="D8" s="78">
        <v>801</v>
      </c>
      <c r="E8" s="28" t="s">
        <v>54</v>
      </c>
      <c r="F8" s="34" t="s">
        <v>56</v>
      </c>
    </row>
    <row r="9" spans="1:6" x14ac:dyDescent="0.25">
      <c r="A9" s="24" t="s">
        <v>38</v>
      </c>
      <c r="B9" s="30">
        <v>0</v>
      </c>
      <c r="C9" s="23">
        <v>9.5</v>
      </c>
      <c r="D9" s="78">
        <v>103</v>
      </c>
      <c r="E9" s="28" t="s">
        <v>50</v>
      </c>
      <c r="F9" s="34" t="s">
        <v>57</v>
      </c>
    </row>
    <row r="10" spans="1:6" x14ac:dyDescent="0.25">
      <c r="A10" s="24" t="s">
        <v>38</v>
      </c>
      <c r="B10" s="30">
        <v>9.5</v>
      </c>
      <c r="C10" s="23">
        <v>11.6</v>
      </c>
      <c r="D10" s="78">
        <v>103</v>
      </c>
      <c r="E10" s="28" t="s">
        <v>50</v>
      </c>
      <c r="F10" s="34" t="s">
        <v>58</v>
      </c>
    </row>
    <row r="11" spans="1:6" ht="45" customHeight="1" x14ac:dyDescent="0.25">
      <c r="A11" s="24" t="s">
        <v>38</v>
      </c>
      <c r="B11" s="30">
        <v>11.6</v>
      </c>
      <c r="C11" s="23">
        <v>17</v>
      </c>
      <c r="D11" s="78">
        <v>801</v>
      </c>
      <c r="E11" s="28" t="s">
        <v>54</v>
      </c>
      <c r="F11" s="34" t="s">
        <v>59</v>
      </c>
    </row>
    <row r="12" spans="1:6" ht="30" customHeight="1" x14ac:dyDescent="0.25">
      <c r="A12" s="24" t="s">
        <v>38</v>
      </c>
      <c r="B12" s="30">
        <v>17</v>
      </c>
      <c r="C12" s="23">
        <v>25.5</v>
      </c>
      <c r="D12" s="78">
        <v>801</v>
      </c>
      <c r="E12" s="28" t="s">
        <v>54</v>
      </c>
      <c r="F12" s="34" t="s">
        <v>60</v>
      </c>
    </row>
    <row r="13" spans="1:6" ht="45" customHeight="1" x14ac:dyDescent="0.25">
      <c r="A13" s="24" t="s">
        <v>38</v>
      </c>
      <c r="B13" s="30">
        <v>25.5</v>
      </c>
      <c r="C13" s="23">
        <v>28</v>
      </c>
      <c r="D13" s="78">
        <v>801</v>
      </c>
      <c r="E13" s="28" t="s">
        <v>54</v>
      </c>
      <c r="F13" s="34" t="s">
        <v>61</v>
      </c>
    </row>
    <row r="14" spans="1:6" x14ac:dyDescent="0.25">
      <c r="A14" s="24" t="s">
        <v>39</v>
      </c>
      <c r="B14" s="30">
        <v>0</v>
      </c>
      <c r="C14" s="23">
        <v>8.1999999999999993</v>
      </c>
      <c r="D14" s="78">
        <v>103</v>
      </c>
      <c r="E14" s="28" t="s">
        <v>50</v>
      </c>
      <c r="F14" s="34" t="s">
        <v>62</v>
      </c>
    </row>
    <row r="15" spans="1:6" x14ac:dyDescent="0.25">
      <c r="A15" s="24" t="s">
        <v>39</v>
      </c>
      <c r="B15" s="30">
        <v>8.1999999999999993</v>
      </c>
      <c r="C15" s="23">
        <v>9.6</v>
      </c>
      <c r="D15" s="78">
        <v>103</v>
      </c>
      <c r="E15" s="28" t="s">
        <v>50</v>
      </c>
      <c r="F15" s="34" t="s">
        <v>58</v>
      </c>
    </row>
    <row r="16" spans="1:6" ht="45" customHeight="1" x14ac:dyDescent="0.25">
      <c r="A16" s="24" t="s">
        <v>39</v>
      </c>
      <c r="B16" s="30">
        <v>9.6</v>
      </c>
      <c r="C16" s="23">
        <v>12.2</v>
      </c>
      <c r="D16" s="78">
        <v>801</v>
      </c>
      <c r="E16" s="28" t="s">
        <v>54</v>
      </c>
      <c r="F16" s="34" t="s">
        <v>63</v>
      </c>
    </row>
    <row r="17" spans="1:6" ht="60" customHeight="1" x14ac:dyDescent="0.25">
      <c r="A17" s="24" t="s">
        <v>39</v>
      </c>
      <c r="B17" s="30">
        <v>12.2</v>
      </c>
      <c r="C17" s="23">
        <v>24.8</v>
      </c>
      <c r="D17" s="78">
        <v>801</v>
      </c>
      <c r="E17" s="28" t="s">
        <v>54</v>
      </c>
      <c r="F17" s="34" t="s">
        <v>64</v>
      </c>
    </row>
    <row r="18" spans="1:6" ht="30" customHeight="1" x14ac:dyDescent="0.25">
      <c r="A18" s="24" t="s">
        <v>39</v>
      </c>
      <c r="B18" s="30">
        <v>24.8</v>
      </c>
      <c r="C18" s="23">
        <v>28</v>
      </c>
      <c r="D18" s="78">
        <v>801</v>
      </c>
      <c r="E18" s="28" t="s">
        <v>54</v>
      </c>
      <c r="F18" s="34" t="s">
        <v>65</v>
      </c>
    </row>
    <row r="19" spans="1:6" x14ac:dyDescent="0.25">
      <c r="A19" s="24" t="s">
        <v>36</v>
      </c>
      <c r="B19" s="30">
        <v>0</v>
      </c>
      <c r="C19" s="23">
        <v>10</v>
      </c>
      <c r="D19" s="21">
        <v>103</v>
      </c>
      <c r="E19" s="28" t="s">
        <v>50</v>
      </c>
      <c r="F19" s="34" t="s">
        <v>51</v>
      </c>
    </row>
    <row r="20" spans="1:6" x14ac:dyDescent="0.25">
      <c r="A20" s="24" t="s">
        <v>36</v>
      </c>
      <c r="B20" s="30">
        <v>10</v>
      </c>
      <c r="C20" s="23">
        <v>24</v>
      </c>
      <c r="D20" s="21">
        <v>801</v>
      </c>
      <c r="E20" s="28" t="s">
        <v>54</v>
      </c>
      <c r="F20" s="34" t="s">
        <v>66</v>
      </c>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1" width="9.140625" style="85" customWidth="1"/>
    <col min="12" max="16384" width="9.140625" style="85"/>
  </cols>
  <sheetData>
    <row r="1" spans="1:8" s="31" customFormat="1" ht="30" customHeight="1" x14ac:dyDescent="0.25">
      <c r="A1" s="13" t="s">
        <v>21</v>
      </c>
      <c r="B1" s="14" t="s">
        <v>40</v>
      </c>
      <c r="C1" s="14" t="s">
        <v>67</v>
      </c>
      <c r="D1" s="14" t="s">
        <v>68</v>
      </c>
      <c r="E1" s="13" t="s">
        <v>69</v>
      </c>
      <c r="F1" s="13" t="s">
        <v>70</v>
      </c>
      <c r="G1" s="13" t="s">
        <v>71</v>
      </c>
      <c r="H1" s="13" t="s">
        <v>72</v>
      </c>
    </row>
    <row r="2" spans="1:8" x14ac:dyDescent="0.25">
      <c r="A2" s="16" t="s">
        <v>28</v>
      </c>
      <c r="B2" s="5" t="s">
        <v>73</v>
      </c>
      <c r="C2" s="5" t="s">
        <v>74</v>
      </c>
      <c r="D2" s="5" t="s">
        <v>75</v>
      </c>
      <c r="E2" s="15" t="s">
        <v>76</v>
      </c>
      <c r="F2" s="15" t="s">
        <v>77</v>
      </c>
      <c r="G2" s="15" t="s">
        <v>78</v>
      </c>
      <c r="H2" s="29" t="s">
        <v>79</v>
      </c>
    </row>
    <row r="3" spans="1:8" x14ac:dyDescent="0.25">
      <c r="A3" s="16" t="s">
        <v>6</v>
      </c>
      <c r="B3" s="5" t="s">
        <v>35</v>
      </c>
      <c r="C3" s="5" t="s">
        <v>80</v>
      </c>
      <c r="D3" s="5" t="s">
        <v>80</v>
      </c>
      <c r="E3" s="15" t="s">
        <v>80</v>
      </c>
      <c r="F3" s="15" t="s">
        <v>80</v>
      </c>
      <c r="G3" s="15" t="s">
        <v>80</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92" sqref="A92:A132"/>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5" customWidth="1"/>
    <col min="8" max="16384" width="9.140625" style="85"/>
  </cols>
  <sheetData>
    <row r="1" spans="1:4" ht="44.25" customHeight="1" x14ac:dyDescent="0.25">
      <c r="A1" s="13" t="s">
        <v>21</v>
      </c>
      <c r="B1" s="14" t="s">
        <v>81</v>
      </c>
      <c r="C1" s="62" t="s">
        <v>82</v>
      </c>
      <c r="D1" s="27" t="s">
        <v>83</v>
      </c>
    </row>
    <row r="2" spans="1:4" x14ac:dyDescent="0.25">
      <c r="A2" s="26" t="s">
        <v>28</v>
      </c>
      <c r="B2" s="25" t="s">
        <v>84</v>
      </c>
      <c r="C2" s="60" t="s">
        <v>85</v>
      </c>
      <c r="D2" s="7" t="s">
        <v>86</v>
      </c>
    </row>
    <row r="3" spans="1:4" x14ac:dyDescent="0.25">
      <c r="A3" s="16"/>
      <c r="B3" s="5" t="s">
        <v>35</v>
      </c>
      <c r="C3" s="60"/>
      <c r="D3" s="7"/>
    </row>
    <row r="4" spans="1:4" x14ac:dyDescent="0.25">
      <c r="A4" s="24" t="s">
        <v>37</v>
      </c>
      <c r="B4" s="23">
        <v>11.155483429429401</v>
      </c>
      <c r="C4" s="61"/>
      <c r="D4" s="20">
        <v>22.7816447656081</v>
      </c>
    </row>
    <row r="5" spans="1:4" x14ac:dyDescent="0.25">
      <c r="A5" s="24" t="s">
        <v>37</v>
      </c>
      <c r="B5" s="23">
        <v>11.4837544547928</v>
      </c>
      <c r="C5" s="61"/>
      <c r="D5" s="20">
        <v>30.252993323250699</v>
      </c>
    </row>
    <row r="6" spans="1:4" x14ac:dyDescent="0.25">
      <c r="A6" s="24" t="s">
        <v>37</v>
      </c>
      <c r="B6" s="23">
        <v>11.7566841920945</v>
      </c>
      <c r="C6" s="61"/>
      <c r="D6" s="20">
        <v>66.929586233577098</v>
      </c>
    </row>
    <row r="7" spans="1:4" x14ac:dyDescent="0.25">
      <c r="A7" s="24" t="s">
        <v>37</v>
      </c>
      <c r="B7" s="23">
        <v>12.125240049532</v>
      </c>
      <c r="C7" s="61"/>
      <c r="D7" s="20">
        <v>25.570911604553402</v>
      </c>
    </row>
    <row r="8" spans="1:4" x14ac:dyDescent="0.25">
      <c r="A8" s="24" t="s">
        <v>37</v>
      </c>
      <c r="B8" s="23">
        <v>12.106054398256701</v>
      </c>
      <c r="C8" s="61"/>
      <c r="D8" s="20">
        <v>41.701210147203398</v>
      </c>
    </row>
    <row r="9" spans="1:4" x14ac:dyDescent="0.25">
      <c r="A9" s="24" t="s">
        <v>37</v>
      </c>
      <c r="B9" s="23">
        <v>12.2429221152283</v>
      </c>
      <c r="C9" s="61"/>
      <c r="D9" s="20">
        <v>56.551206370500097</v>
      </c>
    </row>
    <row r="10" spans="1:4" x14ac:dyDescent="0.25">
      <c r="A10" s="24" t="s">
        <v>37</v>
      </c>
      <c r="B10" s="23">
        <v>12.7996584944917</v>
      </c>
      <c r="C10" s="61"/>
      <c r="D10" s="20">
        <v>35.720285930755097</v>
      </c>
    </row>
    <row r="11" spans="1:4" x14ac:dyDescent="0.25">
      <c r="A11" s="24" t="s">
        <v>37</v>
      </c>
      <c r="B11" s="23">
        <v>13.319886744688</v>
      </c>
      <c r="C11" s="61"/>
      <c r="D11" s="20">
        <v>31.016574003927001</v>
      </c>
    </row>
    <row r="12" spans="1:4" x14ac:dyDescent="0.25">
      <c r="A12" s="24" t="s">
        <v>37</v>
      </c>
      <c r="B12" s="23">
        <v>13.3475322106988</v>
      </c>
      <c r="C12" s="61"/>
      <c r="D12" s="20">
        <v>91.631970592075106</v>
      </c>
    </row>
    <row r="13" spans="1:4" x14ac:dyDescent="0.25">
      <c r="A13" s="24" t="s">
        <v>37</v>
      </c>
      <c r="B13" s="23">
        <v>13.766746244469401</v>
      </c>
      <c r="C13" s="61"/>
      <c r="D13" s="20">
        <v>61.619541805816503</v>
      </c>
    </row>
    <row r="14" spans="1:4" x14ac:dyDescent="0.25">
      <c r="A14" s="24" t="s">
        <v>37</v>
      </c>
      <c r="B14" s="23">
        <v>14.4472074142402</v>
      </c>
      <c r="C14" s="61"/>
      <c r="D14" s="20">
        <v>19.4444126540191</v>
      </c>
    </row>
    <row r="15" spans="1:4" x14ac:dyDescent="0.25">
      <c r="A15" s="24" t="s">
        <v>37</v>
      </c>
      <c r="B15" s="23">
        <v>15.0821467237673</v>
      </c>
      <c r="C15" s="61"/>
      <c r="D15" s="20">
        <v>71.447209703154101</v>
      </c>
    </row>
    <row r="16" spans="1:4" x14ac:dyDescent="0.25">
      <c r="A16" s="24" t="s">
        <v>37</v>
      </c>
      <c r="B16" s="23">
        <v>15.9323077486501</v>
      </c>
      <c r="C16" s="61"/>
      <c r="D16" s="20">
        <v>59.825607877518998</v>
      </c>
    </row>
    <row r="17" spans="1:4" x14ac:dyDescent="0.25">
      <c r="A17" s="24" t="s">
        <v>37</v>
      </c>
      <c r="B17" s="23">
        <v>14.557537498083001</v>
      </c>
      <c r="C17" s="61"/>
      <c r="D17" s="20">
        <v>114.08618665153099</v>
      </c>
    </row>
    <row r="18" spans="1:4" x14ac:dyDescent="0.25">
      <c r="A18" s="24" t="s">
        <v>37</v>
      </c>
      <c r="B18" s="23">
        <v>15.251443730558499</v>
      </c>
      <c r="C18" s="61"/>
      <c r="D18" s="20">
        <v>105.489037261183</v>
      </c>
    </row>
    <row r="19" spans="1:4" x14ac:dyDescent="0.25">
      <c r="A19" s="24" t="s">
        <v>37</v>
      </c>
      <c r="B19" s="23">
        <v>14.5163966133274</v>
      </c>
      <c r="C19" s="61"/>
      <c r="D19" s="20">
        <v>170.32884783091399</v>
      </c>
    </row>
    <row r="20" spans="1:4" x14ac:dyDescent="0.25">
      <c r="A20" s="24" t="s">
        <v>37</v>
      </c>
      <c r="B20" s="23">
        <v>15.3848368807637</v>
      </c>
      <c r="C20" s="61"/>
      <c r="D20" s="20">
        <v>150.42562298432799</v>
      </c>
    </row>
    <row r="21" spans="1:4" x14ac:dyDescent="0.25">
      <c r="A21" s="24" t="s">
        <v>37</v>
      </c>
      <c r="B21" s="23">
        <v>15.902799109155801</v>
      </c>
      <c r="C21" s="61"/>
      <c r="D21" s="20">
        <v>165.34359986174999</v>
      </c>
    </row>
    <row r="22" spans="1:4" x14ac:dyDescent="0.25">
      <c r="A22" s="24" t="s">
        <v>37</v>
      </c>
      <c r="B22" s="23">
        <v>16.3414002183621</v>
      </c>
      <c r="C22" s="61"/>
      <c r="D22" s="20">
        <v>117.45672241690799</v>
      </c>
    </row>
    <row r="23" spans="1:4" x14ac:dyDescent="0.25">
      <c r="A23" s="24" t="s">
        <v>37</v>
      </c>
      <c r="B23" s="23">
        <v>17.052125368228499</v>
      </c>
      <c r="C23" s="61"/>
      <c r="D23" s="20">
        <v>113.223038346126</v>
      </c>
    </row>
    <row r="24" spans="1:4" x14ac:dyDescent="0.25">
      <c r="A24" s="24" t="s">
        <v>37</v>
      </c>
      <c r="B24" s="23">
        <v>18.0201195269278</v>
      </c>
      <c r="C24" s="61"/>
      <c r="D24" s="20">
        <v>131.273618699488</v>
      </c>
    </row>
    <row r="25" spans="1:4" x14ac:dyDescent="0.25">
      <c r="A25" s="24" t="s">
        <v>37</v>
      </c>
      <c r="B25" s="23">
        <v>18.121234455433701</v>
      </c>
      <c r="C25" s="61"/>
      <c r="D25" s="20">
        <v>155.71026050095199</v>
      </c>
    </row>
    <row r="26" spans="1:4" x14ac:dyDescent="0.25">
      <c r="A26" s="24" t="s">
        <v>37</v>
      </c>
      <c r="B26" s="23">
        <v>18.029838242665701</v>
      </c>
      <c r="C26" s="61"/>
      <c r="D26" s="20">
        <v>197.11837560570299</v>
      </c>
    </row>
    <row r="27" spans="1:4" x14ac:dyDescent="0.25">
      <c r="A27" s="24" t="s">
        <v>37</v>
      </c>
      <c r="B27" s="23">
        <v>19.041390376045101</v>
      </c>
      <c r="C27" s="61"/>
      <c r="D27" s="20">
        <v>137.99649338848201</v>
      </c>
    </row>
    <row r="28" spans="1:4" x14ac:dyDescent="0.25">
      <c r="A28" s="24" t="s">
        <v>37</v>
      </c>
      <c r="B28" s="23">
        <v>19.649792052443502</v>
      </c>
      <c r="C28" s="61"/>
      <c r="D28" s="20">
        <v>119.791068211835</v>
      </c>
    </row>
    <row r="29" spans="1:4" x14ac:dyDescent="0.25">
      <c r="A29" s="24" t="s">
        <v>37</v>
      </c>
      <c r="B29" s="23">
        <v>19.541174073963798</v>
      </c>
      <c r="C29" s="61"/>
      <c r="D29" s="20">
        <v>160.32401822888701</v>
      </c>
    </row>
    <row r="30" spans="1:4" x14ac:dyDescent="0.25">
      <c r="A30" s="24" t="s">
        <v>37</v>
      </c>
      <c r="B30" s="23">
        <v>20.513347783990898</v>
      </c>
      <c r="C30" s="61"/>
      <c r="D30" s="20">
        <v>142.18348367663299</v>
      </c>
    </row>
    <row r="31" spans="1:4" x14ac:dyDescent="0.25">
      <c r="A31" s="24" t="s">
        <v>37</v>
      </c>
      <c r="B31" s="23">
        <v>19.810981736779802</v>
      </c>
      <c r="C31" s="61"/>
      <c r="D31" s="20">
        <v>74.034937936183397</v>
      </c>
    </row>
    <row r="32" spans="1:4" x14ac:dyDescent="0.25">
      <c r="A32" s="24" t="s">
        <v>37</v>
      </c>
      <c r="B32" s="23">
        <v>20.540741469801201</v>
      </c>
      <c r="C32" s="61"/>
      <c r="D32" s="20">
        <v>54.979067909701001</v>
      </c>
    </row>
    <row r="33" spans="1:4" x14ac:dyDescent="0.25">
      <c r="A33" s="24" t="s">
        <v>37</v>
      </c>
      <c r="B33" s="23">
        <v>20.760243448564701</v>
      </c>
      <c r="C33" s="61"/>
      <c r="D33" s="20">
        <v>104.29147907134499</v>
      </c>
    </row>
    <row r="34" spans="1:4" x14ac:dyDescent="0.25">
      <c r="A34" s="24" t="s">
        <v>37</v>
      </c>
      <c r="B34" s="23">
        <v>21.248596325382401</v>
      </c>
      <c r="C34" s="61"/>
      <c r="D34" s="20">
        <v>75.599522990968495</v>
      </c>
    </row>
    <row r="35" spans="1:4" x14ac:dyDescent="0.25">
      <c r="A35" s="24" t="s">
        <v>37</v>
      </c>
      <c r="B35" s="23">
        <v>21.246330303578201</v>
      </c>
      <c r="C35" s="61"/>
      <c r="D35" s="20">
        <v>95.221211795218096</v>
      </c>
    </row>
    <row r="36" spans="1:4" x14ac:dyDescent="0.25">
      <c r="A36" s="24" t="s">
        <v>37</v>
      </c>
      <c r="B36" s="23">
        <v>21.607785959362602</v>
      </c>
      <c r="C36" s="61"/>
      <c r="D36" s="20">
        <v>115.343828752843</v>
      </c>
    </row>
    <row r="37" spans="1:4" x14ac:dyDescent="0.25">
      <c r="A37" s="24" t="s">
        <v>37</v>
      </c>
      <c r="B37" s="23">
        <v>21.483305828253801</v>
      </c>
      <c r="C37" s="61"/>
      <c r="D37" s="20">
        <v>143.22860039964499</v>
      </c>
    </row>
    <row r="38" spans="1:4" x14ac:dyDescent="0.25">
      <c r="A38" s="24" t="s">
        <v>37</v>
      </c>
      <c r="B38" s="23">
        <v>22.165781239628298</v>
      </c>
      <c r="C38" s="61"/>
      <c r="D38" s="20">
        <v>83.611970088514795</v>
      </c>
    </row>
    <row r="39" spans="1:4" x14ac:dyDescent="0.25">
      <c r="A39" s="24" t="s">
        <v>37</v>
      </c>
      <c r="B39" s="23">
        <v>22.845386356717601</v>
      </c>
      <c r="C39" s="61"/>
      <c r="D39" s="20">
        <v>48.849478929433999</v>
      </c>
    </row>
    <row r="40" spans="1:4" x14ac:dyDescent="0.25">
      <c r="A40" s="24" t="s">
        <v>37</v>
      </c>
      <c r="B40" s="23">
        <v>22.996101984714599</v>
      </c>
      <c r="C40" s="61"/>
      <c r="D40" s="20">
        <v>93.789154682312997</v>
      </c>
    </row>
    <row r="41" spans="1:4" x14ac:dyDescent="0.25">
      <c r="A41" s="24" t="s">
        <v>37</v>
      </c>
      <c r="B41" s="23">
        <v>23.569707637409</v>
      </c>
      <c r="C41" s="61"/>
      <c r="D41" s="20">
        <v>76.885662033150794</v>
      </c>
    </row>
    <row r="42" spans="1:4" x14ac:dyDescent="0.25">
      <c r="A42" s="24" t="s">
        <v>37</v>
      </c>
      <c r="B42" s="23">
        <v>23.757233530713702</v>
      </c>
      <c r="C42" s="61"/>
      <c r="D42" s="20">
        <v>103.081904099212</v>
      </c>
    </row>
    <row r="43" spans="1:4" x14ac:dyDescent="0.25">
      <c r="A43" s="24" t="s">
        <v>37</v>
      </c>
      <c r="B43" s="23">
        <v>24.365836631272401</v>
      </c>
      <c r="C43" s="61"/>
      <c r="D43" s="20">
        <v>83.132328806633296</v>
      </c>
    </row>
    <row r="44" spans="1:4" x14ac:dyDescent="0.25">
      <c r="A44" s="24" t="s">
        <v>37</v>
      </c>
      <c r="B44" s="23">
        <v>24.7573548429921</v>
      </c>
      <c r="C44" s="61"/>
      <c r="D44" s="20">
        <v>142.94054096120601</v>
      </c>
    </row>
    <row r="45" spans="1:4" x14ac:dyDescent="0.25">
      <c r="A45" s="24" t="s">
        <v>37</v>
      </c>
      <c r="B45" s="23">
        <v>24.752067458782399</v>
      </c>
      <c r="C45" s="61"/>
      <c r="D45" s="20">
        <v>188.72448150445501</v>
      </c>
    </row>
    <row r="46" spans="1:4" x14ac:dyDescent="0.25">
      <c r="A46" s="24" t="s">
        <v>38</v>
      </c>
      <c r="B46" s="23">
        <v>9.3308984660336005</v>
      </c>
      <c r="C46" s="61"/>
      <c r="D46" s="20">
        <v>15.2317880794701</v>
      </c>
    </row>
    <row r="47" spans="1:4" x14ac:dyDescent="0.25">
      <c r="A47" s="24" t="s">
        <v>38</v>
      </c>
      <c r="B47" s="23">
        <v>9.5777940102264392</v>
      </c>
      <c r="C47" s="61"/>
      <c r="D47" s="20">
        <v>44.039735099337797</v>
      </c>
    </row>
    <row r="48" spans="1:4" x14ac:dyDescent="0.25">
      <c r="A48" s="24" t="s">
        <v>38</v>
      </c>
      <c r="B48" s="23">
        <v>10.128560993425801</v>
      </c>
      <c r="C48" s="61"/>
      <c r="D48" s="20">
        <v>66.887417218542893</v>
      </c>
    </row>
    <row r="49" spans="1:4" x14ac:dyDescent="0.25">
      <c r="A49" s="24" t="s">
        <v>38</v>
      </c>
      <c r="B49" s="23">
        <v>10.3944485025566</v>
      </c>
      <c r="C49" s="61"/>
      <c r="D49" s="20">
        <v>43.046357615893903</v>
      </c>
    </row>
    <row r="50" spans="1:4" x14ac:dyDescent="0.25">
      <c r="A50" s="24" t="s">
        <v>38</v>
      </c>
      <c r="B50" s="23">
        <v>11.0781592403214</v>
      </c>
      <c r="C50" s="61"/>
      <c r="D50" s="20">
        <v>13.2450331125826</v>
      </c>
    </row>
    <row r="51" spans="1:4" x14ac:dyDescent="0.25">
      <c r="A51" s="24" t="s">
        <v>38</v>
      </c>
      <c r="B51" s="23">
        <v>11.306062819576301</v>
      </c>
      <c r="C51" s="61"/>
      <c r="D51" s="20">
        <v>24.172185430463401</v>
      </c>
    </row>
    <row r="52" spans="1:4" x14ac:dyDescent="0.25">
      <c r="A52" s="24" t="s">
        <v>38</v>
      </c>
      <c r="B52" s="23">
        <v>11.6479181884587</v>
      </c>
      <c r="C52" s="61"/>
      <c r="D52" s="20">
        <v>33.112582781456901</v>
      </c>
    </row>
    <row r="53" spans="1:4" x14ac:dyDescent="0.25">
      <c r="A53" s="24" t="s">
        <v>38</v>
      </c>
      <c r="B53" s="23">
        <v>11.8948137326515</v>
      </c>
      <c r="C53" s="61"/>
      <c r="D53" s="20">
        <v>53.9735099337747</v>
      </c>
    </row>
    <row r="54" spans="1:4" x14ac:dyDescent="0.25">
      <c r="A54" s="24" t="s">
        <v>38</v>
      </c>
      <c r="B54" s="23">
        <v>12.2366691015339</v>
      </c>
      <c r="C54" s="61"/>
      <c r="D54" s="20">
        <v>28.6423841059602</v>
      </c>
    </row>
    <row r="55" spans="1:4" x14ac:dyDescent="0.25">
      <c r="A55" s="24" t="s">
        <v>38</v>
      </c>
      <c r="B55" s="23">
        <v>12.521548575602599</v>
      </c>
      <c r="C55" s="61"/>
      <c r="D55" s="20">
        <v>35.099337748344198</v>
      </c>
    </row>
    <row r="56" spans="1:4" x14ac:dyDescent="0.25">
      <c r="A56" s="24" t="s">
        <v>38</v>
      </c>
      <c r="B56" s="23">
        <v>12.9773557341124</v>
      </c>
      <c r="C56" s="61"/>
      <c r="D56" s="20">
        <v>30.132450331125799</v>
      </c>
    </row>
    <row r="57" spans="1:4" x14ac:dyDescent="0.25">
      <c r="A57" s="24" t="s">
        <v>38</v>
      </c>
      <c r="B57" s="23">
        <v>13.0153396639883</v>
      </c>
      <c r="C57" s="61"/>
      <c r="D57" s="20">
        <v>67.880794701986702</v>
      </c>
    </row>
    <row r="58" spans="1:4" x14ac:dyDescent="0.25">
      <c r="A58" s="24" t="s">
        <v>38</v>
      </c>
      <c r="B58" s="23">
        <v>13.395178962746501</v>
      </c>
      <c r="C58" s="61"/>
      <c r="D58" s="20">
        <v>89.238410596026299</v>
      </c>
    </row>
    <row r="59" spans="1:4" x14ac:dyDescent="0.25">
      <c r="A59" s="24" t="s">
        <v>38</v>
      </c>
      <c r="B59" s="23">
        <v>13.888970051132199</v>
      </c>
      <c r="C59" s="61"/>
      <c r="D59" s="20">
        <v>34.6026490066224</v>
      </c>
    </row>
    <row r="60" spans="1:4" x14ac:dyDescent="0.25">
      <c r="A60" s="24" t="s">
        <v>38</v>
      </c>
      <c r="B60" s="23">
        <v>14.9525200876552</v>
      </c>
      <c r="C60" s="61"/>
      <c r="D60" s="20">
        <v>41.556291390728397</v>
      </c>
    </row>
    <row r="61" spans="1:4" x14ac:dyDescent="0.25">
      <c r="A61" s="24" t="s">
        <v>38</v>
      </c>
      <c r="B61" s="23">
        <v>14.9715120525931</v>
      </c>
      <c r="C61" s="61"/>
      <c r="D61" s="20">
        <v>65.894039735099199</v>
      </c>
    </row>
    <row r="62" spans="1:4" x14ac:dyDescent="0.25">
      <c r="A62" s="24" t="s">
        <v>38</v>
      </c>
      <c r="B62" s="23">
        <v>15.484295105916701</v>
      </c>
      <c r="C62" s="61"/>
      <c r="D62" s="20">
        <v>118.543046357615</v>
      </c>
    </row>
    <row r="63" spans="1:4" x14ac:dyDescent="0.25">
      <c r="A63" s="24" t="s">
        <v>38</v>
      </c>
      <c r="B63" s="23">
        <v>15.541271000730401</v>
      </c>
      <c r="C63" s="61"/>
      <c r="D63" s="20">
        <v>38.079470198675402</v>
      </c>
    </row>
    <row r="64" spans="1:4" x14ac:dyDescent="0.25">
      <c r="A64" s="24" t="s">
        <v>38</v>
      </c>
      <c r="B64" s="23">
        <v>15.7691745799853</v>
      </c>
      <c r="C64" s="61"/>
      <c r="D64" s="20">
        <v>45.033112582781399</v>
      </c>
    </row>
    <row r="65" spans="1:4" x14ac:dyDescent="0.25">
      <c r="A65" s="24" t="s">
        <v>38</v>
      </c>
      <c r="B65" s="23">
        <v>16.016070124178199</v>
      </c>
      <c r="C65" s="61"/>
      <c r="D65" s="20">
        <v>28.6423841059602</v>
      </c>
    </row>
    <row r="66" spans="1:4" x14ac:dyDescent="0.25">
      <c r="A66" s="24" t="s">
        <v>38</v>
      </c>
      <c r="B66" s="23">
        <v>16.395909422936398</v>
      </c>
      <c r="C66" s="61"/>
      <c r="D66" s="20">
        <v>107.615894039735</v>
      </c>
    </row>
    <row r="67" spans="1:4" x14ac:dyDescent="0.25">
      <c r="A67" s="24" t="s">
        <v>38</v>
      </c>
      <c r="B67" s="23">
        <v>16.604821037253402</v>
      </c>
      <c r="C67" s="61"/>
      <c r="D67" s="20">
        <v>46.523178807946998</v>
      </c>
    </row>
    <row r="68" spans="1:4" x14ac:dyDescent="0.25">
      <c r="A68" s="24" t="s">
        <v>38</v>
      </c>
      <c r="B68" s="23">
        <v>17.2505478451424</v>
      </c>
      <c r="C68" s="61"/>
      <c r="D68" s="20">
        <v>84.271523178807897</v>
      </c>
    </row>
    <row r="69" spans="1:4" x14ac:dyDescent="0.25">
      <c r="A69" s="24" t="s">
        <v>38</v>
      </c>
      <c r="B69" s="23">
        <v>17.630387143900599</v>
      </c>
      <c r="C69" s="61"/>
      <c r="D69" s="20">
        <v>63.410596026490097</v>
      </c>
    </row>
    <row r="70" spans="1:4" x14ac:dyDescent="0.25">
      <c r="A70" s="24" t="s">
        <v>38</v>
      </c>
      <c r="B70" s="23">
        <v>18.029218407596701</v>
      </c>
      <c r="C70" s="61"/>
      <c r="D70" s="20">
        <v>84.768211920529694</v>
      </c>
    </row>
    <row r="71" spans="1:4" x14ac:dyDescent="0.25">
      <c r="A71" s="24" t="s">
        <v>38</v>
      </c>
      <c r="B71" s="23">
        <v>19.035792549305999</v>
      </c>
      <c r="C71" s="61"/>
      <c r="D71" s="20">
        <v>59.437086092715099</v>
      </c>
    </row>
    <row r="72" spans="1:4" x14ac:dyDescent="0.25">
      <c r="A72" s="24" t="s">
        <v>38</v>
      </c>
      <c r="B72" s="23">
        <v>19.491599707815901</v>
      </c>
      <c r="C72" s="61"/>
      <c r="D72" s="20">
        <v>159.271523178807</v>
      </c>
    </row>
    <row r="73" spans="1:4" x14ac:dyDescent="0.25">
      <c r="A73" s="24" t="s">
        <v>38</v>
      </c>
      <c r="B73" s="23">
        <v>19.6625273922571</v>
      </c>
      <c r="C73" s="61"/>
      <c r="D73" s="20">
        <v>46.523178807946998</v>
      </c>
    </row>
    <row r="74" spans="1:4" x14ac:dyDescent="0.25">
      <c r="A74" s="24" t="s">
        <v>38</v>
      </c>
      <c r="B74" s="23">
        <v>19.7764791818845</v>
      </c>
      <c r="C74" s="61"/>
      <c r="D74" s="20">
        <v>88.245033112582703</v>
      </c>
    </row>
    <row r="75" spans="1:4" x14ac:dyDescent="0.25">
      <c r="A75" s="24" t="s">
        <v>38</v>
      </c>
      <c r="B75" s="23">
        <v>20.1183345507669</v>
      </c>
      <c r="C75" s="61"/>
      <c r="D75" s="20">
        <v>165.23178807946999</v>
      </c>
    </row>
    <row r="76" spans="1:4" x14ac:dyDescent="0.25">
      <c r="A76" s="24" t="s">
        <v>38</v>
      </c>
      <c r="B76" s="23">
        <v>20.384222059897699</v>
      </c>
      <c r="C76" s="61"/>
      <c r="D76" s="20">
        <v>65.894039735099199</v>
      </c>
    </row>
    <row r="77" spans="1:4" x14ac:dyDescent="0.25">
      <c r="A77" s="24" t="s">
        <v>38</v>
      </c>
      <c r="B77" s="23">
        <v>20.688093498904301</v>
      </c>
      <c r="C77" s="61"/>
      <c r="D77" s="20">
        <v>91.225165562913801</v>
      </c>
    </row>
    <row r="78" spans="1:4" x14ac:dyDescent="0.25">
      <c r="A78" s="24" t="s">
        <v>38</v>
      </c>
      <c r="B78" s="23">
        <v>21.0679327976625</v>
      </c>
      <c r="C78" s="61"/>
      <c r="D78" s="20">
        <v>134.933774834437</v>
      </c>
    </row>
    <row r="79" spans="1:4" x14ac:dyDescent="0.25">
      <c r="A79" s="24" t="s">
        <v>38</v>
      </c>
      <c r="B79" s="23">
        <v>21.3148283418553</v>
      </c>
      <c r="C79" s="61"/>
      <c r="D79" s="20">
        <v>113.57615894039699</v>
      </c>
    </row>
    <row r="80" spans="1:4" x14ac:dyDescent="0.25">
      <c r="A80" s="24" t="s">
        <v>38</v>
      </c>
      <c r="B80" s="23">
        <v>21.713659605551399</v>
      </c>
      <c r="C80" s="61"/>
      <c r="D80" s="20">
        <v>88.741721854304501</v>
      </c>
    </row>
    <row r="81" spans="1:4" x14ac:dyDescent="0.25">
      <c r="A81" s="24" t="s">
        <v>38</v>
      </c>
      <c r="B81" s="23">
        <v>22.112490869247601</v>
      </c>
      <c r="C81" s="61"/>
      <c r="D81" s="20">
        <v>122.01986754966801</v>
      </c>
    </row>
    <row r="82" spans="1:4" x14ac:dyDescent="0.25">
      <c r="A82" s="24" t="s">
        <v>38</v>
      </c>
      <c r="B82" s="23">
        <v>22.6252739225712</v>
      </c>
      <c r="C82" s="61"/>
      <c r="D82" s="20">
        <v>190.066225165562</v>
      </c>
    </row>
    <row r="83" spans="1:4" x14ac:dyDescent="0.25">
      <c r="A83" s="24" t="s">
        <v>38</v>
      </c>
      <c r="B83" s="23">
        <v>22.7392257121986</v>
      </c>
      <c r="C83" s="61"/>
      <c r="D83" s="20">
        <v>112.086092715231</v>
      </c>
    </row>
    <row r="84" spans="1:4" x14ac:dyDescent="0.25">
      <c r="A84" s="24" t="s">
        <v>38</v>
      </c>
      <c r="B84" s="23">
        <v>23.214024835646399</v>
      </c>
      <c r="C84" s="61"/>
      <c r="D84" s="20">
        <v>76.821192052980095</v>
      </c>
    </row>
    <row r="85" spans="1:4" x14ac:dyDescent="0.25">
      <c r="A85" s="24" t="s">
        <v>38</v>
      </c>
      <c r="B85" s="23">
        <v>23.346968590211802</v>
      </c>
      <c r="C85" s="61"/>
      <c r="D85" s="20">
        <v>130.46357615893999</v>
      </c>
    </row>
    <row r="86" spans="1:4" x14ac:dyDescent="0.25">
      <c r="A86" s="24" t="s">
        <v>38</v>
      </c>
      <c r="B86" s="23">
        <v>23.9737034331628</v>
      </c>
      <c r="C86" s="61"/>
      <c r="D86" s="20">
        <v>159.76821192052901</v>
      </c>
    </row>
    <row r="87" spans="1:4" x14ac:dyDescent="0.25">
      <c r="A87" s="24" t="s">
        <v>38</v>
      </c>
      <c r="B87" s="23">
        <v>24.619430241051798</v>
      </c>
      <c r="C87" s="61"/>
      <c r="D87" s="20">
        <v>139.403973509933</v>
      </c>
    </row>
    <row r="88" spans="1:4" x14ac:dyDescent="0.25">
      <c r="A88" s="24" t="s">
        <v>38</v>
      </c>
      <c r="B88" s="23">
        <v>25.189189189189101</v>
      </c>
      <c r="C88" s="61"/>
      <c r="D88" s="20">
        <v>112.086092715231</v>
      </c>
    </row>
    <row r="89" spans="1:4" x14ac:dyDescent="0.25">
      <c r="A89" s="24" t="s">
        <v>38</v>
      </c>
      <c r="B89" s="23">
        <v>25.3981008035062</v>
      </c>
      <c r="C89" s="61"/>
      <c r="D89" s="20">
        <v>141.39072847682101</v>
      </c>
    </row>
    <row r="90" spans="1:4" x14ac:dyDescent="0.25">
      <c r="A90" s="24" t="s">
        <v>38</v>
      </c>
      <c r="B90" s="23">
        <v>25.4930606281957</v>
      </c>
      <c r="C90" s="61"/>
      <c r="D90" s="20">
        <v>187.08609271523099</v>
      </c>
    </row>
    <row r="91" spans="1:4" x14ac:dyDescent="0.25">
      <c r="A91" s="24" t="s">
        <v>39</v>
      </c>
      <c r="B91" s="23">
        <v>9.5027027027027007</v>
      </c>
      <c r="C91" s="61"/>
      <c r="D91" s="20">
        <v>29.729729729729801</v>
      </c>
    </row>
    <row r="92" spans="1:4" x14ac:dyDescent="0.25">
      <c r="A92" s="24" t="s">
        <v>39</v>
      </c>
      <c r="B92" s="23">
        <v>9.7002702702702699</v>
      </c>
      <c r="C92" s="61"/>
      <c r="D92" s="20">
        <v>20.608108108108102</v>
      </c>
    </row>
    <row r="93" spans="1:4" x14ac:dyDescent="0.25">
      <c r="A93" s="24" t="s">
        <v>39</v>
      </c>
      <c r="B93" s="23">
        <v>10.005675675675599</v>
      </c>
      <c r="C93" s="61"/>
      <c r="D93" s="20">
        <v>40.878378378378301</v>
      </c>
    </row>
    <row r="94" spans="1:4" x14ac:dyDescent="0.25">
      <c r="A94" s="24" t="s">
        <v>39</v>
      </c>
      <c r="B94" s="23">
        <v>10.316216216216199</v>
      </c>
      <c r="C94" s="61"/>
      <c r="D94" s="20">
        <v>80.405405405405403</v>
      </c>
    </row>
    <row r="95" spans="1:4" x14ac:dyDescent="0.25">
      <c r="A95" s="24" t="s">
        <v>39</v>
      </c>
      <c r="B95" s="23">
        <v>10.9129729729729</v>
      </c>
      <c r="C95" s="61"/>
      <c r="D95" s="20">
        <v>68.243243243243199</v>
      </c>
    </row>
    <row r="96" spans="1:4" x14ac:dyDescent="0.25">
      <c r="A96" s="24" t="s">
        <v>39</v>
      </c>
      <c r="B96" s="23">
        <v>11.599054054053999</v>
      </c>
      <c r="C96" s="61"/>
      <c r="D96" s="20">
        <v>91.047297297297206</v>
      </c>
    </row>
    <row r="97" spans="1:4" x14ac:dyDescent="0.25">
      <c r="A97" s="24" t="s">
        <v>39</v>
      </c>
      <c r="B97" s="23">
        <v>11.631891891891801</v>
      </c>
      <c r="C97" s="61"/>
      <c r="D97" s="20">
        <v>64.189189189189193</v>
      </c>
    </row>
    <row r="98" spans="1:4" x14ac:dyDescent="0.25">
      <c r="A98" s="24" t="s">
        <v>39</v>
      </c>
      <c r="B98" s="23">
        <v>11.8317567567567</v>
      </c>
      <c r="C98" s="61"/>
      <c r="D98" s="20">
        <v>213.68243243243199</v>
      </c>
    </row>
    <row r="99" spans="1:4" x14ac:dyDescent="0.25">
      <c r="A99" s="24" t="s">
        <v>39</v>
      </c>
      <c r="B99" s="23">
        <v>11.9281081081081</v>
      </c>
      <c r="C99" s="61"/>
      <c r="D99" s="20">
        <v>125</v>
      </c>
    </row>
    <row r="100" spans="1:4" x14ac:dyDescent="0.25">
      <c r="A100" s="24" t="s">
        <v>39</v>
      </c>
      <c r="B100" s="23">
        <v>12.0005405405405</v>
      </c>
      <c r="C100" s="61"/>
      <c r="D100" s="20">
        <v>171.62162162162099</v>
      </c>
    </row>
    <row r="101" spans="1:4" x14ac:dyDescent="0.25">
      <c r="A101" s="24" t="s">
        <v>39</v>
      </c>
      <c r="B101" s="23">
        <v>12.633513513513501</v>
      </c>
      <c r="C101" s="61"/>
      <c r="D101" s="20">
        <v>145.27027027027</v>
      </c>
    </row>
    <row r="102" spans="1:4" x14ac:dyDescent="0.25">
      <c r="A102" s="24" t="s">
        <v>39</v>
      </c>
      <c r="B102" s="23">
        <v>12.6408108108108</v>
      </c>
      <c r="C102" s="61"/>
      <c r="D102" s="20">
        <v>172.63513513513499</v>
      </c>
    </row>
    <row r="103" spans="1:4" x14ac:dyDescent="0.25">
      <c r="A103" s="24" t="s">
        <v>39</v>
      </c>
      <c r="B103" s="23">
        <v>12.9587837837837</v>
      </c>
      <c r="C103" s="61"/>
      <c r="D103" s="20">
        <v>90.033783783783804</v>
      </c>
    </row>
    <row r="104" spans="1:4" x14ac:dyDescent="0.25">
      <c r="A104" s="24" t="s">
        <v>39</v>
      </c>
      <c r="B104" s="23">
        <v>13.467162162162101</v>
      </c>
      <c r="C104" s="61"/>
      <c r="D104" s="20">
        <v>121.452702702702</v>
      </c>
    </row>
    <row r="105" spans="1:4" x14ac:dyDescent="0.25">
      <c r="A105" s="24" t="s">
        <v>39</v>
      </c>
      <c r="B105" s="23">
        <v>13.9929729729729</v>
      </c>
      <c r="C105" s="61"/>
      <c r="D105" s="20">
        <v>143.243243243243</v>
      </c>
    </row>
    <row r="106" spans="1:4" x14ac:dyDescent="0.25">
      <c r="A106" s="24" t="s">
        <v>39</v>
      </c>
      <c r="B106" s="23">
        <v>14.38</v>
      </c>
      <c r="C106" s="61"/>
      <c r="D106" s="20">
        <v>169.59459459459401</v>
      </c>
    </row>
    <row r="107" spans="1:4" x14ac:dyDescent="0.25">
      <c r="A107" s="24" t="s">
        <v>39</v>
      </c>
      <c r="B107" s="23">
        <v>14.4958108108108</v>
      </c>
      <c r="C107" s="61"/>
      <c r="D107" s="20">
        <v>153.88513513513499</v>
      </c>
    </row>
    <row r="108" spans="1:4" x14ac:dyDescent="0.25">
      <c r="A108" s="24" t="s">
        <v>39</v>
      </c>
      <c r="B108" s="23">
        <v>14.8991891891891</v>
      </c>
      <c r="C108" s="61"/>
      <c r="D108" s="20">
        <v>166.55405405405401</v>
      </c>
    </row>
    <row r="109" spans="1:4" x14ac:dyDescent="0.25">
      <c r="A109" s="24" t="s">
        <v>39</v>
      </c>
      <c r="B109" s="23">
        <v>14.925675675675601</v>
      </c>
      <c r="C109" s="61"/>
      <c r="D109" s="20">
        <v>115.878378378378</v>
      </c>
    </row>
    <row r="110" spans="1:4" x14ac:dyDescent="0.25">
      <c r="A110" s="24" t="s">
        <v>39</v>
      </c>
      <c r="B110" s="23">
        <v>15.291891891891799</v>
      </c>
      <c r="C110" s="61"/>
      <c r="D110" s="20">
        <v>139.18918918918899</v>
      </c>
    </row>
    <row r="111" spans="1:4" x14ac:dyDescent="0.25">
      <c r="A111" s="24" t="s">
        <v>39</v>
      </c>
      <c r="B111" s="23">
        <v>15.8218918918918</v>
      </c>
      <c r="C111" s="61"/>
      <c r="D111" s="20">
        <v>176.68918918918899</v>
      </c>
    </row>
    <row r="112" spans="1:4" x14ac:dyDescent="0.25">
      <c r="A112" s="24" t="s">
        <v>39</v>
      </c>
      <c r="B112" s="23">
        <v>15.8945945945945</v>
      </c>
      <c r="C112" s="61"/>
      <c r="D112" s="20">
        <v>74.324324324324294</v>
      </c>
    </row>
    <row r="113" spans="1:4" x14ac:dyDescent="0.25">
      <c r="A113" s="24" t="s">
        <v>39</v>
      </c>
      <c r="B113" s="23">
        <v>16.646486486486399</v>
      </c>
      <c r="C113" s="61"/>
      <c r="D113" s="20">
        <v>118.918918918919</v>
      </c>
    </row>
    <row r="114" spans="1:4" x14ac:dyDescent="0.25">
      <c r="A114" s="24" t="s">
        <v>39</v>
      </c>
      <c r="B114" s="23">
        <v>16.7627027027027</v>
      </c>
      <c r="C114" s="61"/>
      <c r="D114" s="20">
        <v>104.729729729729</v>
      </c>
    </row>
    <row r="115" spans="1:4" x14ac:dyDescent="0.25">
      <c r="A115" s="24" t="s">
        <v>39</v>
      </c>
      <c r="B115" s="23">
        <v>16.936756756756701</v>
      </c>
      <c r="C115" s="61"/>
      <c r="D115" s="20">
        <v>82.432432432432407</v>
      </c>
    </row>
    <row r="116" spans="1:4" x14ac:dyDescent="0.25">
      <c r="A116" s="24" t="s">
        <v>39</v>
      </c>
      <c r="B116" s="23">
        <v>17.386486486486401</v>
      </c>
      <c r="C116" s="61"/>
      <c r="D116" s="20">
        <v>118.918918918919</v>
      </c>
    </row>
    <row r="117" spans="1:4" x14ac:dyDescent="0.25">
      <c r="A117" s="24" t="s">
        <v>39</v>
      </c>
      <c r="B117" s="23">
        <v>17.819594594594498</v>
      </c>
      <c r="C117" s="61"/>
      <c r="D117" s="20">
        <v>93.074324324324294</v>
      </c>
    </row>
    <row r="118" spans="1:4" x14ac:dyDescent="0.25">
      <c r="A118" s="24" t="s">
        <v>39</v>
      </c>
      <c r="B118" s="23">
        <v>18.453783783783699</v>
      </c>
      <c r="C118" s="61"/>
      <c r="D118" s="20">
        <v>221.28378378378301</v>
      </c>
    </row>
    <row r="119" spans="1:4" x14ac:dyDescent="0.25">
      <c r="A119" s="24" t="s">
        <v>39</v>
      </c>
      <c r="B119" s="23">
        <v>18.566486486486401</v>
      </c>
      <c r="C119" s="61"/>
      <c r="D119" s="20">
        <v>193.918918918918</v>
      </c>
    </row>
    <row r="120" spans="1:4" x14ac:dyDescent="0.25">
      <c r="A120" s="24" t="s">
        <v>39</v>
      </c>
      <c r="B120" s="23">
        <v>18.644459459459402</v>
      </c>
      <c r="C120" s="61"/>
      <c r="D120" s="20">
        <v>111.317567567567</v>
      </c>
    </row>
    <row r="121" spans="1:4" x14ac:dyDescent="0.25">
      <c r="A121" s="24" t="s">
        <v>39</v>
      </c>
      <c r="B121" s="23">
        <v>18.6577027027027</v>
      </c>
      <c r="C121" s="61"/>
      <c r="D121" s="20">
        <v>85.979729729729797</v>
      </c>
    </row>
    <row r="122" spans="1:4" x14ac:dyDescent="0.25">
      <c r="A122" s="24" t="s">
        <v>39</v>
      </c>
      <c r="B122" s="23">
        <v>18.717972972972898</v>
      </c>
      <c r="C122" s="61"/>
      <c r="D122" s="20">
        <v>161.993243243243</v>
      </c>
    </row>
    <row r="123" spans="1:4" x14ac:dyDescent="0.25">
      <c r="A123" s="24" t="s">
        <v>39</v>
      </c>
      <c r="B123" s="23">
        <v>18.950270270270199</v>
      </c>
      <c r="C123" s="61"/>
      <c r="D123" s="20">
        <v>208.10810810810801</v>
      </c>
    </row>
    <row r="124" spans="1:4" x14ac:dyDescent="0.25">
      <c r="A124" s="24" t="s">
        <v>39</v>
      </c>
      <c r="B124" s="23">
        <v>19.249864864864801</v>
      </c>
      <c r="C124" s="61"/>
      <c r="D124" s="20">
        <v>131.58783783783699</v>
      </c>
    </row>
    <row r="125" spans="1:4" x14ac:dyDescent="0.25">
      <c r="A125" s="24" t="s">
        <v>39</v>
      </c>
      <c r="B125" s="23">
        <v>19.369594594594499</v>
      </c>
      <c r="C125" s="61"/>
      <c r="D125" s="20">
        <v>205.57432432432401</v>
      </c>
    </row>
    <row r="126" spans="1:4" x14ac:dyDescent="0.25">
      <c r="A126" s="24" t="s">
        <v>39</v>
      </c>
      <c r="B126" s="23">
        <v>19.464864864864801</v>
      </c>
      <c r="C126" s="61"/>
      <c r="D126" s="20">
        <v>187.83783783783699</v>
      </c>
    </row>
    <row r="127" spans="1:4" x14ac:dyDescent="0.25">
      <c r="A127" s="24" t="s">
        <v>39</v>
      </c>
      <c r="B127" s="23">
        <v>19.737432432432399</v>
      </c>
      <c r="C127" s="61"/>
      <c r="D127" s="20">
        <v>84.966216216216296</v>
      </c>
    </row>
    <row r="128" spans="1:4" x14ac:dyDescent="0.25">
      <c r="A128" s="24" t="s">
        <v>39</v>
      </c>
      <c r="B128" s="23">
        <v>19.905000000000001</v>
      </c>
      <c r="C128" s="61"/>
      <c r="D128" s="20">
        <v>113.344594594594</v>
      </c>
    </row>
    <row r="129" spans="1:4" x14ac:dyDescent="0.25">
      <c r="A129" s="24" t="s">
        <v>39</v>
      </c>
      <c r="B129" s="23">
        <v>20.2781081081081</v>
      </c>
      <c r="C129" s="61"/>
      <c r="D129" s="20">
        <v>87.5</v>
      </c>
    </row>
    <row r="130" spans="1:4" x14ac:dyDescent="0.25">
      <c r="A130" s="24" t="s">
        <v>39</v>
      </c>
      <c r="B130" s="23">
        <v>20.465810810810801</v>
      </c>
      <c r="C130" s="61"/>
      <c r="D130" s="20">
        <v>116.385135135135</v>
      </c>
    </row>
    <row r="131" spans="1:4" x14ac:dyDescent="0.25">
      <c r="A131" s="24" t="s">
        <v>39</v>
      </c>
      <c r="B131" s="23">
        <v>20.472027027027</v>
      </c>
      <c r="C131" s="61"/>
      <c r="D131" s="20">
        <v>139.69594594594599</v>
      </c>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1" width="13.28515625" style="85" customWidth="1"/>
    <col min="12" max="16384" width="13.28515625" style="85"/>
  </cols>
  <sheetData>
    <row r="1" spans="1:8" ht="60" customHeight="1" x14ac:dyDescent="0.25">
      <c r="A1" s="13" t="s">
        <v>87</v>
      </c>
      <c r="B1" s="14" t="s">
        <v>40</v>
      </c>
      <c r="C1" s="13" t="s">
        <v>88</v>
      </c>
      <c r="D1" s="13" t="s">
        <v>89</v>
      </c>
      <c r="E1" s="13" t="s">
        <v>90</v>
      </c>
      <c r="F1" s="13" t="s">
        <v>91</v>
      </c>
      <c r="G1" s="13" t="s">
        <v>92</v>
      </c>
      <c r="H1" s="9" t="s">
        <v>13</v>
      </c>
    </row>
    <row r="2" spans="1:8" ht="22.5" customHeight="1" x14ac:dyDescent="0.25">
      <c r="A2" s="45" t="s">
        <v>28</v>
      </c>
      <c r="B2" s="45" t="s">
        <v>73</v>
      </c>
      <c r="C2" s="46" t="s">
        <v>93</v>
      </c>
      <c r="D2" s="46" t="s">
        <v>94</v>
      </c>
      <c r="E2" s="46" t="s">
        <v>95</v>
      </c>
      <c r="F2" s="46" t="s">
        <v>96</v>
      </c>
      <c r="G2" s="46" t="s">
        <v>97</v>
      </c>
      <c r="H2" s="5" t="s">
        <v>98</v>
      </c>
    </row>
    <row r="3" spans="1:8" x14ac:dyDescent="0.25">
      <c r="A3" s="39" t="s">
        <v>6</v>
      </c>
      <c r="B3" s="45" t="s">
        <v>35</v>
      </c>
      <c r="C3" s="46"/>
      <c r="D3" s="46"/>
      <c r="E3" s="46"/>
      <c r="F3" s="46" t="s">
        <v>99</v>
      </c>
      <c r="G3" s="46" t="s">
        <v>100</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8" width="9.140625" style="85" customWidth="1"/>
    <col min="9" max="16384" width="9.140625" style="85"/>
  </cols>
  <sheetData>
    <row r="1" spans="1:5" s="31" customFormat="1" ht="65.25" customHeight="1" x14ac:dyDescent="0.25">
      <c r="A1" s="13" t="s">
        <v>87</v>
      </c>
      <c r="B1" s="13" t="s">
        <v>101</v>
      </c>
      <c r="C1" s="53" t="s">
        <v>102</v>
      </c>
      <c r="D1" s="53" t="s">
        <v>103</v>
      </c>
      <c r="E1" s="53" t="s">
        <v>104</v>
      </c>
    </row>
    <row r="2" spans="1:5" x14ac:dyDescent="0.25">
      <c r="A2" s="16" t="s">
        <v>28</v>
      </c>
      <c r="B2" s="15" t="s">
        <v>105</v>
      </c>
      <c r="C2" s="55" t="s">
        <v>106</v>
      </c>
      <c r="D2" s="55" t="s">
        <v>107</v>
      </c>
      <c r="E2" s="55" t="s">
        <v>108</v>
      </c>
    </row>
    <row r="3" spans="1:5" x14ac:dyDescent="0.25">
      <c r="A3" s="16" t="s">
        <v>6</v>
      </c>
      <c r="B3" s="15"/>
      <c r="C3" s="55" t="s">
        <v>35</v>
      </c>
      <c r="D3" s="55" t="s">
        <v>109</v>
      </c>
      <c r="E3" s="55" t="s">
        <v>100</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9" width="13.28515625" style="85" customWidth="1"/>
    <col min="10" max="16384" width="13.28515625" style="85"/>
  </cols>
  <sheetData>
    <row r="1" spans="1:6" ht="45" customHeight="1" x14ac:dyDescent="0.25">
      <c r="A1" s="13" t="s">
        <v>87</v>
      </c>
      <c r="B1" s="14" t="s">
        <v>40</v>
      </c>
      <c r="C1" s="13" t="s">
        <v>88</v>
      </c>
      <c r="D1" s="13" t="s">
        <v>90</v>
      </c>
      <c r="E1" s="65" t="s">
        <v>110</v>
      </c>
      <c r="F1" s="65" t="s">
        <v>111</v>
      </c>
    </row>
    <row r="2" spans="1:6" ht="22.5" customHeight="1" x14ac:dyDescent="0.25">
      <c r="A2" s="45" t="s">
        <v>28</v>
      </c>
      <c r="B2" s="45" t="s">
        <v>73</v>
      </c>
      <c r="C2" s="46" t="s">
        <v>93</v>
      </c>
      <c r="D2" s="46" t="s">
        <v>112</v>
      </c>
      <c r="E2" s="66" t="s">
        <v>113</v>
      </c>
      <c r="F2" s="66" t="s">
        <v>114</v>
      </c>
    </row>
    <row r="3" spans="1:6" x14ac:dyDescent="0.25">
      <c r="A3" s="39" t="s">
        <v>6</v>
      </c>
      <c r="B3" s="45" t="s">
        <v>35</v>
      </c>
      <c r="C3" s="46"/>
      <c r="D3" s="46"/>
      <c r="E3" s="66" t="s">
        <v>115</v>
      </c>
      <c r="F3" s="66" t="s">
        <v>116</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5" customWidth="1"/>
    <col min="7" max="16384" width="9.140625" style="85"/>
  </cols>
  <sheetData>
    <row r="1" spans="1:5" ht="30.75" customHeight="1" x14ac:dyDescent="0.25">
      <c r="A1" s="13" t="s">
        <v>21</v>
      </c>
      <c r="B1" s="14" t="s">
        <v>117</v>
      </c>
      <c r="C1" s="9" t="s">
        <v>13</v>
      </c>
    </row>
    <row r="2" spans="1:5" ht="19.5" customHeight="1" x14ac:dyDescent="0.25">
      <c r="A2" s="26" t="s">
        <v>28</v>
      </c>
      <c r="B2" s="25" t="s">
        <v>118</v>
      </c>
      <c r="C2" s="5" t="s">
        <v>119</v>
      </c>
    </row>
    <row r="3" spans="1:5" x14ac:dyDescent="0.25">
      <c r="A3" s="43" t="s">
        <v>6</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cp:lastPrinted>2019-02-07T14:38:07Z</cp:lastPrinted>
  <dcterms:created xsi:type="dcterms:W3CDTF">2017-12-12T15:45:09Z</dcterms:created>
  <dcterms:modified xsi:type="dcterms:W3CDTF">2019-05-29T21:24:34Z</dcterms:modified>
</cp:coreProperties>
</file>