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F10F131E-430A-4C8E-BFBE-47BA4E20F9FA}"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 r="I4" i="15"/>
</calcChain>
</file>

<file path=xl/sharedStrings.xml><?xml version="1.0" encoding="utf-8"?>
<sst xmlns="http://schemas.openxmlformats.org/spreadsheetml/2006/main" count="401" uniqueCount="262">
  <si>
    <t>ML</t>
  </si>
  <si>
    <t>PTST_TYPE</t>
  </si>
  <si>
    <t>Bored</t>
  </si>
  <si>
    <t>Circular</t>
  </si>
  <si>
    <t>PILE_TIM</t>
  </si>
  <si>
    <t>ID</t>
  </si>
  <si>
    <t>D27</t>
  </si>
  <si>
    <t>Name</t>
  </si>
  <si>
    <t>Bored piling for extension to Riverside Treatment Works</t>
  </si>
  <si>
    <t>Location</t>
  </si>
  <si>
    <t>Rainham, Essex</t>
  </si>
  <si>
    <t>Year</t>
  </si>
  <si>
    <t>Remarks</t>
  </si>
  <si>
    <t>Reference Level</t>
  </si>
  <si>
    <t>Level Source</t>
  </si>
  <si>
    <t>NGRF given in mAOD</t>
  </si>
  <si>
    <t>Groundwater depth</t>
  </si>
  <si>
    <t>Reference</t>
  </si>
  <si>
    <t>Solera SA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</si>
  <si>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</si>
  <si>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</si>
  <si>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</si>
  <si>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</si>
  <si>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</si>
  <si>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</si>
  <si>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</si>
  <si>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</si>
  <si>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</si>
  <si>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</si>
  <si>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</si>
  <si>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</si>
  <si>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</si>
  <si>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</si>
  <si>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</si>
  <si>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</si>
  <si>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</si>
  <si>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</si>
  <si>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</si>
  <si>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</si>
  <si>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</si>
  <si>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</si>
  <si>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</si>
  <si>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</si>
  <si>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</si>
  <si>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</si>
  <si>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ALV</t>
  </si>
  <si>
    <t>mottled clay</t>
  </si>
  <si>
    <t>peat</t>
  </si>
  <si>
    <t>soft silt</t>
  </si>
  <si>
    <t>RTD</t>
  </si>
  <si>
    <t>C.M.F. gravel</t>
  </si>
  <si>
    <t>sand WITH TRACES OF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</si>
  <si>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</si>
  <si>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</si>
  <si>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</si>
  <si>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</si>
  <si>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</si>
  <si>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</si>
  <si>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</si>
  <si>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</si>
  <si>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</si>
  <si>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</si>
  <si>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</si>
  <si>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</si>
  <si>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</si>
  <si>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</si>
  <si>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</si>
  <si>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</si>
  <si>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</si>
  <si>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</si>
  <si>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</si>
  <si>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</si>
  <si>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</si>
  <si>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</si>
  <si>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</si>
  <si>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</si>
  <si>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</si>
  <si>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</si>
  <si>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</si>
  <si>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</si>
  <si>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</si>
  <si>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</si>
  <si>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</si>
  <si>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</si>
  <si>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</si>
  <si>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</si>
  <si>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</si>
  <si>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</si>
  <si>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</si>
  <si>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</si>
  <si>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</si>
  <si>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</si>
  <si>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</si>
  <si>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</si>
  <si>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</si>
  <si>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</si>
  <si>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</si>
  <si>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</si>
  <si>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</si>
  <si>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</si>
  <si>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</si>
  <si>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</si>
  <si>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</si>
  <si>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</si>
  <si>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</si>
  <si>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</si>
  <si>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</si>
  <si>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</si>
  <si>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</si>
  <si>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</si>
  <si>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</si>
  <si>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</si>
  <si>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</si>
  <si>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</si>
  <si>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</si>
  <si>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</si>
  <si>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</si>
  <si>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</si>
  <si>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</si>
  <si>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</si>
  <si>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</si>
  <si>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</si>
  <si>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</si>
  <si>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</si>
  <si>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</si>
  <si>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</si>
  <si>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</si>
  <si>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</si>
  <si>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</si>
  <si>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</si>
  <si>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</si>
  <si>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</si>
  <si>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</si>
  <si>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</si>
  <si>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</si>
  <si>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</si>
  <si>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</si>
  <si>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</si>
  <si>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</si>
  <si>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</si>
  <si>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</si>
  <si>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</si>
  <si>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</si>
  <si>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</si>
  <si>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</si>
  <si>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</si>
  <si>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</si>
  <si>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</si>
  <si>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</si>
  <si>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</si>
  <si>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</si>
  <si>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</si>
  <si>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</si>
  <si>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</si>
  <si>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</si>
  <si>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</si>
  <si>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</si>
  <si>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</si>
  <si>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</si>
  <si>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</si>
  <si>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</si>
  <si>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</si>
  <si>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</si>
  <si>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</si>
  <si>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</si>
  <si>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</si>
  <si>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AT721</t>
  </si>
  <si>
    <t>Concrete</t>
  </si>
  <si>
    <t>TENSION</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</si>
  <si>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</si>
  <si>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</si>
  <si>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</si>
  <si>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</si>
  <si>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</si>
  <si>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</si>
  <si>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</si>
  <si>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</si>
  <si>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</si>
  <si>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</si>
  <si>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</si>
  <si>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</si>
  <si>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</si>
  <si>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</si>
  <si>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</si>
  <si>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</si>
  <si>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</si>
  <si>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</si>
  <si>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</si>
  <si>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</si>
  <si>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</si>
  <si>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</si>
  <si>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</si>
  <si>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</si>
  <si>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</si>
  <si>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</si>
  <si>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</si>
  <si>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</si>
  <si>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</si>
  <si>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</si>
  <si>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</si>
  <si>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</si>
  <si>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</si>
  <si>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</si>
  <si>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</si>
  <si>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</si>
  <si>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</si>
  <si>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</si>
  <si>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</si>
  <si>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</si>
  <si>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</si>
  <si>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</si>
  <si>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</si>
  <si>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AT121</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</si>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</sst>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7" fontId="0" fillId="0" borderId="2" xfId="0" applyNumberFormat="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2" sqref="B12"/>
    </sheetView>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10" width="5.7109375" style="86" customWidth="1"/>
    <col min="11" max="16384" width="5.7109375" style="86"/>
  </cols>
  <sheetData>
    <row r="1" spans="1:3" x14ac:dyDescent="0.25">
      <c r="A1" s="59" t="s">
        <v>5</v>
      </c>
      <c r="B1" s="86" t="s">
        <v>6</v>
      </c>
    </row>
    <row r="2" spans="1:3" x14ac:dyDescent="0.25">
      <c r="A2" s="59" t="s">
        <v>7</v>
      </c>
      <c r="B2" s="86" t="s">
        <v>8</v>
      </c>
    </row>
    <row r="3" spans="1:3" x14ac:dyDescent="0.25">
      <c r="A3" s="59" t="s">
        <v>9</v>
      </c>
      <c r="B3" s="86" t="s">
        <v>10</v>
      </c>
    </row>
    <row r="4" spans="1:3" x14ac:dyDescent="0.25">
      <c r="A4" s="59" t="s">
        <v>11</v>
      </c>
      <c r="B4" s="86">
        <v>1967</v>
      </c>
    </row>
    <row r="5" spans="1:3" ht="73.5" customHeight="1" x14ac:dyDescent="0.25">
      <c r="A5" s="59" t="s">
        <v>12</v>
      </c>
      <c r="C5" s="49"/>
    </row>
    <row r="6" spans="1:3" x14ac:dyDescent="0.25">
      <c r="A6" s="59" t="s">
        <v>13</v>
      </c>
      <c r="B6" s="86">
        <v>5</v>
      </c>
      <c r="C6" s="49"/>
    </row>
    <row r="7" spans="1:3" x14ac:dyDescent="0.25">
      <c r="A7" s="59" t="s">
        <v>14</v>
      </c>
      <c r="B7" s="86" t="s">
        <v>15</v>
      </c>
    </row>
    <row r="8" spans="1:3" x14ac:dyDescent="0.25">
      <c r="A8" s="59" t="s">
        <v>16</v>
      </c>
      <c r="B8" s="86">
        <v>3</v>
      </c>
    </row>
    <row r="9" spans="1:3" x14ac:dyDescent="0.25">
      <c r="A9" s="59" t="s">
        <v>17</v>
      </c>
      <c r="B9" s="86" t="s">
        <v>18</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5" width="13.28515625" style="86" customWidth="1"/>
    <col min="26" max="16384" width="13.28515625" style="86"/>
  </cols>
  <sheetData>
    <row r="1" spans="1:22" ht="30" customHeight="1" x14ac:dyDescent="0.25">
      <c r="A1" s="13" t="s">
        <v>72</v>
      </c>
      <c r="B1" s="14" t="s">
        <v>35</v>
      </c>
      <c r="C1" s="13" t="s">
        <v>73</v>
      </c>
      <c r="D1" s="13" t="s">
        <v>105</v>
      </c>
      <c r="H1" s="86"/>
      <c r="I1" s="86"/>
      <c r="J1" s="86"/>
      <c r="K1" s="86"/>
      <c r="L1" s="86"/>
      <c r="M1" s="86"/>
      <c r="N1" s="86"/>
      <c r="O1" s="86"/>
      <c r="P1" s="86"/>
      <c r="Q1" s="86"/>
      <c r="R1" s="86"/>
      <c r="S1" s="86"/>
      <c r="T1" s="86"/>
      <c r="U1" s="86"/>
      <c r="V1" s="86"/>
    </row>
    <row r="2" spans="1:22" ht="22.5" customHeight="1" x14ac:dyDescent="0.25">
      <c r="A2" s="45" t="s">
        <v>26</v>
      </c>
      <c r="B2" s="45" t="s">
        <v>58</v>
      </c>
      <c r="C2" s="46" t="s">
        <v>78</v>
      </c>
      <c r="D2" s="46" t="s">
        <v>106</v>
      </c>
      <c r="H2" s="86"/>
      <c r="I2" s="86"/>
      <c r="J2" s="86"/>
      <c r="K2" s="86"/>
      <c r="L2" s="86"/>
      <c r="M2" s="86"/>
      <c r="N2" s="86"/>
      <c r="O2" s="86"/>
      <c r="P2" s="86"/>
      <c r="Q2" s="86"/>
      <c r="R2" s="86"/>
      <c r="S2" s="86"/>
      <c r="T2" s="86"/>
      <c r="U2" s="86"/>
      <c r="V2" s="86"/>
    </row>
    <row r="3" spans="1:22" x14ac:dyDescent="0.25">
      <c r="A3" s="39" t="s">
        <v>5</v>
      </c>
      <c r="B3" s="45" t="s">
        <v>33</v>
      </c>
      <c r="C3" s="46"/>
      <c r="D3" s="46" t="s">
        <v>33</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L6" sqref="L6"/>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107</v>
      </c>
      <c r="B1" s="4" t="s">
        <v>108</v>
      </c>
      <c r="C1" s="9" t="s">
        <v>109</v>
      </c>
      <c r="D1" s="4" t="s">
        <v>110</v>
      </c>
      <c r="E1" s="10" t="s">
        <v>22</v>
      </c>
      <c r="F1" s="4" t="s">
        <v>111</v>
      </c>
      <c r="G1" s="4" t="s">
        <v>112</v>
      </c>
      <c r="H1" s="4" t="s">
        <v>113</v>
      </c>
      <c r="I1" s="4" t="s">
        <v>114</v>
      </c>
      <c r="J1" s="4" t="s">
        <v>115</v>
      </c>
      <c r="K1" s="10" t="s">
        <v>116</v>
      </c>
      <c r="L1" s="4" t="s">
        <v>117</v>
      </c>
      <c r="M1" s="4" t="s">
        <v>118</v>
      </c>
      <c r="N1" s="4" t="s">
        <v>119</v>
      </c>
      <c r="O1" s="4" t="s">
        <v>120</v>
      </c>
      <c r="P1" s="10" t="s">
        <v>121</v>
      </c>
      <c r="Q1" s="10" t="s">
        <v>122</v>
      </c>
      <c r="R1" s="10" t="s">
        <v>123</v>
      </c>
      <c r="S1" s="10" t="s">
        <v>124</v>
      </c>
      <c r="T1" s="13" t="s">
        <v>125</v>
      </c>
      <c r="U1" s="13" t="s">
        <v>126</v>
      </c>
      <c r="V1" s="9" t="s">
        <v>127</v>
      </c>
      <c r="W1" s="82" t="s">
        <v>128</v>
      </c>
      <c r="X1" s="4" t="s">
        <v>129</v>
      </c>
      <c r="Y1" s="4" t="s">
        <v>130</v>
      </c>
      <c r="Z1" s="4" t="s">
        <v>131</v>
      </c>
      <c r="AA1" s="3" t="s">
        <v>132</v>
      </c>
      <c r="AB1" s="3" t="s">
        <v>133</v>
      </c>
      <c r="AC1" s="9" t="s">
        <v>134</v>
      </c>
      <c r="AD1" s="48"/>
    </row>
    <row r="2" spans="1:30" x14ac:dyDescent="0.25">
      <c r="A2" s="39" t="s">
        <v>135</v>
      </c>
      <c r="B2" s="5" t="s">
        <v>136</v>
      </c>
      <c r="C2" s="5" t="s">
        <v>137</v>
      </c>
      <c r="D2" s="5" t="s">
        <v>4</v>
      </c>
      <c r="E2" s="7" t="s">
        <v>138</v>
      </c>
      <c r="F2" s="5" t="s">
        <v>139</v>
      </c>
      <c r="G2" s="5" t="s">
        <v>140</v>
      </c>
      <c r="H2" s="5" t="s">
        <v>141</v>
      </c>
      <c r="I2" s="5" t="s">
        <v>142</v>
      </c>
      <c r="J2" s="5" t="s">
        <v>143</v>
      </c>
      <c r="K2" s="7" t="s">
        <v>144</v>
      </c>
      <c r="L2" s="5" t="s">
        <v>145</v>
      </c>
      <c r="M2" s="5" t="s">
        <v>146</v>
      </c>
      <c r="N2" s="5" t="s">
        <v>147</v>
      </c>
      <c r="O2" s="5" t="s">
        <v>148</v>
      </c>
      <c r="P2" s="7" t="s">
        <v>149</v>
      </c>
      <c r="Q2" s="7" t="s">
        <v>150</v>
      </c>
      <c r="R2" s="7" t="s">
        <v>151</v>
      </c>
      <c r="S2" s="7" t="s">
        <v>152</v>
      </c>
      <c r="T2" s="15" t="s">
        <v>153</v>
      </c>
      <c r="U2" s="15" t="s">
        <v>154</v>
      </c>
      <c r="V2" s="5" t="s">
        <v>155</v>
      </c>
      <c r="W2" s="7" t="s">
        <v>156</v>
      </c>
      <c r="X2" s="5" t="s">
        <v>157</v>
      </c>
      <c r="Y2" s="5" t="s">
        <v>158</v>
      </c>
      <c r="Z2" s="5" t="s">
        <v>159</v>
      </c>
      <c r="AA2" s="15" t="s">
        <v>160</v>
      </c>
      <c r="AB2" s="15" t="s">
        <v>161</v>
      </c>
      <c r="AC2" s="5" t="s">
        <v>162</v>
      </c>
      <c r="AD2" s="48"/>
    </row>
    <row r="3" spans="1:30" x14ac:dyDescent="0.25">
      <c r="A3" s="2" t="s">
        <v>5</v>
      </c>
      <c r="B3" s="35"/>
      <c r="C3" s="6"/>
      <c r="D3" s="8" t="s">
        <v>163</v>
      </c>
      <c r="E3" s="11" t="s">
        <v>33</v>
      </c>
      <c r="F3" s="8" t="s">
        <v>33</v>
      </c>
      <c r="G3" s="8" t="s">
        <v>33</v>
      </c>
      <c r="H3" s="8" t="s">
        <v>33</v>
      </c>
      <c r="I3" s="8" t="s">
        <v>33</v>
      </c>
      <c r="J3" s="8" t="s">
        <v>33</v>
      </c>
      <c r="K3" s="11"/>
      <c r="L3" s="35" t="s">
        <v>33</v>
      </c>
      <c r="M3" s="35" t="s">
        <v>164</v>
      </c>
      <c r="N3" s="8" t="s">
        <v>164</v>
      </c>
      <c r="O3" s="8"/>
      <c r="P3" s="11" t="s">
        <v>33</v>
      </c>
      <c r="Q3" s="11" t="s">
        <v>33</v>
      </c>
      <c r="R3" s="11" t="s">
        <v>33</v>
      </c>
      <c r="S3" s="11" t="s">
        <v>33</v>
      </c>
      <c r="T3" s="16"/>
      <c r="U3" s="16"/>
      <c r="V3" s="6" t="s">
        <v>165</v>
      </c>
      <c r="W3" s="83" t="s">
        <v>165</v>
      </c>
      <c r="X3" s="35"/>
      <c r="Y3" s="35"/>
      <c r="Z3" s="35"/>
      <c r="AA3" s="35"/>
      <c r="AB3" s="35"/>
      <c r="AC3" s="8"/>
      <c r="AD3" s="48"/>
    </row>
    <row r="4" spans="1:30" x14ac:dyDescent="0.25">
      <c r="A4" s="57" t="s">
        <v>166</v>
      </c>
      <c r="B4" s="36" t="s">
        <v>167</v>
      </c>
      <c r="C4" s="30" t="s">
        <v>2</v>
      </c>
      <c r="D4" s="34"/>
      <c r="E4" s="28">
        <v>0</v>
      </c>
      <c r="F4" s="21">
        <v>12.5</v>
      </c>
      <c r="G4" s="21"/>
      <c r="H4" s="21"/>
      <c r="I4" s="21">
        <f>E4-F4</f>
        <v>-12.5</v>
      </c>
      <c r="J4" s="21"/>
      <c r="K4" s="28"/>
      <c r="L4" s="42">
        <f>PI()*P4</f>
        <v>1.5079644737231006</v>
      </c>
      <c r="M4" s="64">
        <f>P4^2*PI()/4</f>
        <v>0.18095573684677208</v>
      </c>
      <c r="N4" s="64">
        <f>Q4^2*PI()/4</f>
        <v>0.18095573684677208</v>
      </c>
      <c r="O4" s="21" t="s">
        <v>3</v>
      </c>
      <c r="P4" s="28">
        <v>0.48</v>
      </c>
      <c r="Q4" s="28">
        <v>0.48</v>
      </c>
      <c r="R4" s="28"/>
      <c r="S4" s="28"/>
      <c r="T4" s="40"/>
      <c r="U4" s="40"/>
      <c r="V4" s="30"/>
      <c r="W4" s="84"/>
      <c r="X4" s="42"/>
      <c r="Y4" s="42"/>
      <c r="Z4" s="42"/>
      <c r="AA4" s="57"/>
      <c r="AB4" s="37"/>
      <c r="AC4" s="85" t="s">
        <v>168</v>
      </c>
      <c r="AD4" s="48"/>
    </row>
    <row r="5" spans="1:30" x14ac:dyDescent="0.25">
      <c r="A5" s="57"/>
      <c r="B5" s="36"/>
      <c r="C5" s="30"/>
      <c r="D5" s="34"/>
      <c r="E5" s="28"/>
      <c r="F5" s="21"/>
      <c r="G5" s="21"/>
      <c r="H5" s="21"/>
      <c r="I5" s="21"/>
      <c r="J5" s="21"/>
      <c r="K5" s="28"/>
      <c r="L5" s="42"/>
      <c r="M5" s="64"/>
      <c r="N5" s="64"/>
      <c r="O5" s="21"/>
      <c r="P5" s="28"/>
      <c r="Q5" s="28"/>
      <c r="R5" s="28"/>
      <c r="S5" s="28"/>
      <c r="T5" s="40"/>
      <c r="U5" s="40"/>
      <c r="V5" s="30"/>
      <c r="W5" s="84"/>
      <c r="X5" s="42"/>
      <c r="Y5" s="42"/>
      <c r="Z5" s="42"/>
      <c r="AA5" s="57"/>
      <c r="AB5" s="37"/>
      <c r="AC5" s="85"/>
      <c r="AD5" s="48"/>
    </row>
    <row r="6" spans="1:30" x14ac:dyDescent="0.25">
      <c r="A6" s="57"/>
      <c r="B6" s="36"/>
      <c r="C6" s="30"/>
      <c r="D6" s="34"/>
      <c r="E6" s="28"/>
      <c r="F6" s="21"/>
      <c r="G6" s="21"/>
      <c r="H6" s="21"/>
      <c r="I6" s="21"/>
      <c r="J6" s="21"/>
      <c r="K6" s="28"/>
      <c r="L6" s="42"/>
      <c r="M6" s="64"/>
      <c r="N6" s="64"/>
      <c r="O6" s="21"/>
      <c r="P6" s="28"/>
      <c r="Q6" s="28"/>
      <c r="R6" s="28"/>
      <c r="S6" s="28"/>
      <c r="T6" s="40"/>
      <c r="U6" s="40"/>
      <c r="V6" s="30"/>
      <c r="W6" s="84"/>
      <c r="X6" s="42"/>
      <c r="Y6" s="42"/>
      <c r="Z6" s="42"/>
      <c r="AA6" s="57"/>
      <c r="AB6" s="37"/>
      <c r="AC6" s="85"/>
      <c r="AD6" s="48"/>
    </row>
    <row r="7" spans="1:30" x14ac:dyDescent="0.25">
      <c r="A7" s="57"/>
      <c r="B7" s="36"/>
      <c r="C7" s="30"/>
      <c r="D7" s="34"/>
      <c r="E7" s="28"/>
      <c r="F7" s="21"/>
      <c r="G7" s="21"/>
      <c r="H7" s="21"/>
      <c r="I7" s="21"/>
      <c r="J7" s="21"/>
      <c r="K7" s="28"/>
      <c r="L7" s="42"/>
      <c r="M7" s="64"/>
      <c r="N7" s="64"/>
      <c r="O7" s="21"/>
      <c r="P7" s="28"/>
      <c r="Q7" s="28"/>
      <c r="R7" s="28"/>
      <c r="S7" s="28"/>
      <c r="T7" s="40"/>
      <c r="U7" s="40"/>
      <c r="V7" s="30"/>
      <c r="W7" s="84"/>
      <c r="X7" s="42"/>
      <c r="Y7" s="42"/>
      <c r="Z7" s="42"/>
      <c r="AA7" s="57"/>
      <c r="AB7" s="37"/>
      <c r="AC7" s="85"/>
      <c r="AD7" s="48"/>
    </row>
    <row r="8" spans="1:30" x14ac:dyDescent="0.25">
      <c r="A8" s="57"/>
      <c r="B8" s="36"/>
      <c r="C8" s="30"/>
      <c r="D8" s="34"/>
      <c r="E8" s="28"/>
      <c r="F8" s="21"/>
      <c r="G8" s="21"/>
      <c r="H8" s="21"/>
      <c r="I8" s="21"/>
      <c r="J8" s="21"/>
      <c r="K8" s="28"/>
      <c r="L8" s="42"/>
      <c r="M8" s="64"/>
      <c r="N8" s="64"/>
      <c r="O8" s="21"/>
      <c r="P8" s="28"/>
      <c r="Q8" s="28"/>
      <c r="R8" s="28"/>
      <c r="S8" s="28"/>
      <c r="T8" s="40"/>
      <c r="U8" s="40"/>
      <c r="V8" s="30"/>
      <c r="W8" s="84"/>
      <c r="X8" s="42"/>
      <c r="Y8" s="42"/>
      <c r="Z8" s="42"/>
      <c r="AA8" s="57"/>
      <c r="AB8" s="37"/>
      <c r="AC8" s="85"/>
      <c r="AD8" s="48"/>
    </row>
    <row r="9" spans="1:30" x14ac:dyDescent="0.25">
      <c r="A9" s="57"/>
      <c r="B9" s="36"/>
      <c r="C9" s="30"/>
      <c r="D9" s="34"/>
      <c r="E9" s="28"/>
      <c r="F9" s="21"/>
      <c r="G9" s="21"/>
      <c r="H9" s="21"/>
      <c r="I9" s="21"/>
      <c r="J9" s="21"/>
      <c r="K9" s="28"/>
      <c r="L9" s="42"/>
      <c r="M9" s="64"/>
      <c r="N9" s="64"/>
      <c r="O9" s="21"/>
      <c r="P9" s="28"/>
      <c r="Q9" s="28"/>
      <c r="R9" s="28"/>
      <c r="S9" s="28"/>
      <c r="T9" s="40"/>
      <c r="U9" s="40"/>
      <c r="V9" s="30"/>
      <c r="W9" s="84"/>
      <c r="X9" s="42"/>
      <c r="Y9" s="42"/>
      <c r="Z9" s="42"/>
      <c r="AA9" s="57"/>
      <c r="AB9" s="37"/>
      <c r="AC9" s="85"/>
      <c r="AD9" s="48"/>
    </row>
    <row r="10" spans="1:30" x14ac:dyDescent="0.25">
      <c r="A10" s="57"/>
      <c r="B10" s="36"/>
      <c r="C10" s="30"/>
      <c r="D10" s="34"/>
      <c r="E10" s="28"/>
      <c r="F10" s="21"/>
      <c r="G10" s="21"/>
      <c r="H10" s="21"/>
      <c r="I10" s="21"/>
      <c r="J10" s="21"/>
      <c r="K10" s="28"/>
      <c r="L10" s="42"/>
      <c r="M10" s="64"/>
      <c r="N10" s="64"/>
      <c r="O10" s="21"/>
      <c r="P10" s="28"/>
      <c r="Q10" s="28"/>
      <c r="R10" s="28"/>
      <c r="S10" s="28"/>
      <c r="T10" s="40"/>
      <c r="U10" s="40"/>
      <c r="V10" s="30"/>
      <c r="W10" s="84"/>
      <c r="X10" s="42"/>
      <c r="Y10" s="42"/>
      <c r="Z10" s="42"/>
      <c r="AA10" s="57"/>
      <c r="AB10" s="37"/>
      <c r="AC10" s="85"/>
      <c r="AD10" s="48"/>
    </row>
    <row r="11" spans="1:30" x14ac:dyDescent="0.25">
      <c r="A11" s="57"/>
      <c r="B11" s="36"/>
      <c r="C11" s="30"/>
      <c r="D11" s="34"/>
      <c r="E11" s="28"/>
      <c r="F11" s="21"/>
      <c r="G11" s="21"/>
      <c r="H11" s="21"/>
      <c r="I11" s="21"/>
      <c r="J11" s="21"/>
      <c r="K11" s="28"/>
      <c r="L11" s="42"/>
      <c r="M11" s="64"/>
      <c r="N11" s="64"/>
      <c r="O11" s="21"/>
      <c r="P11" s="28"/>
      <c r="Q11" s="28"/>
      <c r="R11" s="28"/>
      <c r="S11" s="28"/>
      <c r="T11" s="40"/>
      <c r="U11" s="40"/>
      <c r="V11" s="30"/>
      <c r="W11" s="84"/>
      <c r="X11" s="42"/>
      <c r="Y11" s="42"/>
      <c r="Z11" s="42"/>
      <c r="AA11" s="57"/>
      <c r="AB11" s="37"/>
      <c r="AC11" s="85"/>
      <c r="AD11" s="48"/>
    </row>
    <row r="12" spans="1:30" x14ac:dyDescent="0.25">
      <c r="A12" s="57"/>
      <c r="B12" s="36"/>
      <c r="C12" s="30"/>
      <c r="D12" s="34"/>
      <c r="E12" s="28"/>
      <c r="F12" s="21"/>
      <c r="G12" s="21"/>
      <c r="H12" s="21"/>
      <c r="I12" s="21"/>
      <c r="J12" s="21"/>
      <c r="K12" s="28"/>
      <c r="L12" s="42"/>
      <c r="M12" s="64"/>
      <c r="N12" s="64"/>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107</v>
      </c>
      <c r="B1" s="4" t="s">
        <v>169</v>
      </c>
      <c r="C1" s="4" t="s">
        <v>170</v>
      </c>
      <c r="D1" s="10" t="s">
        <v>171</v>
      </c>
      <c r="E1" s="4" t="s">
        <v>172</v>
      </c>
      <c r="F1" s="4" t="s">
        <v>173</v>
      </c>
      <c r="G1" s="4" t="s">
        <v>174</v>
      </c>
      <c r="H1" s="4" t="s">
        <v>175</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135</v>
      </c>
      <c r="B2" s="5" t="s">
        <v>176</v>
      </c>
      <c r="C2" s="5" t="s">
        <v>177</v>
      </c>
      <c r="D2" s="7" t="s">
        <v>178</v>
      </c>
      <c r="E2" s="7" t="s">
        <v>179</v>
      </c>
      <c r="F2" s="7" t="s">
        <v>180</v>
      </c>
      <c r="G2" s="7" t="s">
        <v>181</v>
      </c>
      <c r="H2" s="7" t="s">
        <v>182</v>
      </c>
      <c r="I2" s="48"/>
      <c r="J2" s="48"/>
      <c r="K2" s="48"/>
      <c r="L2" s="48"/>
      <c r="M2" s="48"/>
      <c r="N2" s="48"/>
      <c r="O2" s="48"/>
      <c r="P2" s="48"/>
      <c r="Q2" s="48"/>
      <c r="R2" s="48"/>
      <c r="S2" s="48"/>
      <c r="T2" s="48"/>
      <c r="U2" s="48"/>
      <c r="V2" s="48"/>
      <c r="W2" s="48"/>
      <c r="X2" s="48"/>
      <c r="Y2" s="48"/>
      <c r="Z2" s="48"/>
      <c r="AA2" s="48"/>
      <c r="AB2" s="48"/>
      <c r="AC2" s="48"/>
      <c r="AD2" s="48"/>
    </row>
    <row r="3" spans="1:30" x14ac:dyDescent="0.25">
      <c r="A3" s="2" t="s">
        <v>5</v>
      </c>
      <c r="B3" s="8" t="s">
        <v>183</v>
      </c>
      <c r="C3" s="8" t="s">
        <v>183</v>
      </c>
      <c r="D3" s="8" t="s">
        <v>183</v>
      </c>
      <c r="E3" s="8" t="s">
        <v>183</v>
      </c>
      <c r="F3" s="8" t="s">
        <v>84</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107</v>
      </c>
      <c r="B1" s="4" t="s">
        <v>184</v>
      </c>
      <c r="C1" s="4" t="s">
        <v>185</v>
      </c>
      <c r="D1" s="4" t="s">
        <v>186</v>
      </c>
      <c r="E1" s="4" t="s">
        <v>187</v>
      </c>
      <c r="F1" s="10" t="s">
        <v>188</v>
      </c>
      <c r="G1" s="4" t="s">
        <v>189</v>
      </c>
      <c r="H1" s="4" t="s">
        <v>190</v>
      </c>
      <c r="I1" s="4" t="s">
        <v>175</v>
      </c>
      <c r="J1" s="3" t="s">
        <v>191</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135</v>
      </c>
      <c r="B2" s="5" t="s">
        <v>192</v>
      </c>
      <c r="C2" s="5" t="s">
        <v>193</v>
      </c>
      <c r="D2" s="5" t="s">
        <v>194</v>
      </c>
      <c r="E2" s="5" t="s">
        <v>195</v>
      </c>
      <c r="F2" s="7" t="s">
        <v>196</v>
      </c>
      <c r="G2" s="5" t="s">
        <v>197</v>
      </c>
      <c r="H2" s="5" t="s">
        <v>198</v>
      </c>
      <c r="I2" s="7" t="s">
        <v>199</v>
      </c>
      <c r="J2" s="15" t="s">
        <v>200</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5</v>
      </c>
      <c r="B3" s="8" t="s">
        <v>183</v>
      </c>
      <c r="C3" s="8" t="s">
        <v>183</v>
      </c>
      <c r="D3" s="8" t="s">
        <v>201</v>
      </c>
      <c r="E3" s="8" t="s">
        <v>33</v>
      </c>
      <c r="F3" s="11"/>
      <c r="G3" s="8" t="s">
        <v>84</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4" width="12.7109375" style="19" customWidth="1"/>
    <col min="5" max="6" width="15.42578125" style="17" customWidth="1"/>
    <col min="7" max="7" width="16.28515625" style="86" customWidth="1"/>
    <col min="8" max="10" width="9.140625" style="86" customWidth="1"/>
    <col min="11" max="16384" width="9.140625" style="86"/>
  </cols>
  <sheetData>
    <row r="1" spans="1:6" s="31" customFormat="1" ht="45" customHeight="1" x14ac:dyDescent="0.25">
      <c r="A1" s="13" t="s">
        <v>107</v>
      </c>
      <c r="B1" s="13" t="s">
        <v>202</v>
      </c>
      <c r="C1" s="13" t="s">
        <v>203</v>
      </c>
      <c r="D1" s="27" t="s">
        <v>204</v>
      </c>
      <c r="E1" s="27" t="s">
        <v>205</v>
      </c>
      <c r="F1" s="14" t="s">
        <v>206</v>
      </c>
    </row>
    <row r="2" spans="1:6" x14ac:dyDescent="0.25">
      <c r="A2" s="16" t="s">
        <v>135</v>
      </c>
      <c r="B2" s="15" t="s">
        <v>207</v>
      </c>
      <c r="C2" s="15" t="s">
        <v>1</v>
      </c>
      <c r="D2" s="7" t="s">
        <v>208</v>
      </c>
      <c r="E2" s="7" t="s">
        <v>209</v>
      </c>
      <c r="F2" s="5" t="s">
        <v>210</v>
      </c>
    </row>
    <row r="3" spans="1:6" x14ac:dyDescent="0.25">
      <c r="A3" s="16" t="s">
        <v>5</v>
      </c>
      <c r="B3" s="16" t="s">
        <v>5</v>
      </c>
      <c r="C3" s="16"/>
      <c r="D3" s="7" t="s">
        <v>163</v>
      </c>
      <c r="E3" s="7" t="s">
        <v>211</v>
      </c>
      <c r="F3" s="5"/>
    </row>
    <row r="4" spans="1:6" x14ac:dyDescent="0.25">
      <c r="A4" s="40" t="s">
        <v>212</v>
      </c>
      <c r="B4" s="40">
        <v>1</v>
      </c>
      <c r="C4" s="40" t="s">
        <v>0</v>
      </c>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B9"/>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6" customWidth="1"/>
    <col min="19" max="16384" width="9.140625" style="86"/>
  </cols>
  <sheetData>
    <row r="1" spans="1:15" s="31" customFormat="1" ht="45" customHeight="1" x14ac:dyDescent="0.25">
      <c r="A1" s="13" t="s">
        <v>213</v>
      </c>
      <c r="B1" s="13" t="s">
        <v>202</v>
      </c>
      <c r="C1" s="14" t="s">
        <v>214</v>
      </c>
      <c r="D1" s="14" t="s">
        <v>215</v>
      </c>
      <c r="E1" s="27" t="s">
        <v>216</v>
      </c>
      <c r="F1" s="14" t="s">
        <v>217</v>
      </c>
      <c r="G1" s="14" t="s">
        <v>218</v>
      </c>
      <c r="H1" s="14" t="s">
        <v>219</v>
      </c>
      <c r="I1" s="14" t="s">
        <v>220</v>
      </c>
      <c r="J1" s="14" t="s">
        <v>221</v>
      </c>
      <c r="K1" s="14" t="s">
        <v>222</v>
      </c>
      <c r="L1" s="14" t="s">
        <v>223</v>
      </c>
      <c r="M1" s="14" t="s">
        <v>224</v>
      </c>
      <c r="N1" s="14" t="s">
        <v>225</v>
      </c>
      <c r="O1" s="13" t="s">
        <v>226</v>
      </c>
    </row>
    <row r="2" spans="1:15" x14ac:dyDescent="0.25">
      <c r="A2" s="16" t="s">
        <v>135</v>
      </c>
      <c r="B2" s="16" t="s">
        <v>207</v>
      </c>
      <c r="C2" s="5" t="s">
        <v>227</v>
      </c>
      <c r="D2" s="5" t="s">
        <v>228</v>
      </c>
      <c r="E2" s="7" t="s">
        <v>229</v>
      </c>
      <c r="F2" s="5" t="s">
        <v>230</v>
      </c>
      <c r="G2" s="5" t="s">
        <v>231</v>
      </c>
      <c r="H2" s="5" t="s">
        <v>232</v>
      </c>
      <c r="I2" s="5" t="s">
        <v>233</v>
      </c>
      <c r="J2" s="5" t="s">
        <v>234</v>
      </c>
      <c r="K2" s="5" t="s">
        <v>235</v>
      </c>
      <c r="L2" s="5" t="s">
        <v>236</v>
      </c>
      <c r="M2" s="5" t="s">
        <v>237</v>
      </c>
      <c r="N2" s="5" t="s">
        <v>238</v>
      </c>
      <c r="O2" s="29" t="s">
        <v>239</v>
      </c>
    </row>
    <row r="3" spans="1:15" x14ac:dyDescent="0.25">
      <c r="A3" s="16" t="s">
        <v>5</v>
      </c>
      <c r="B3" s="16" t="s">
        <v>5</v>
      </c>
      <c r="C3" s="5" t="s">
        <v>165</v>
      </c>
      <c r="D3" s="5" t="s">
        <v>84</v>
      </c>
      <c r="E3" s="7" t="s">
        <v>240</v>
      </c>
      <c r="F3" s="5"/>
      <c r="G3" s="5" t="s">
        <v>165</v>
      </c>
      <c r="H3" s="5" t="s">
        <v>84</v>
      </c>
      <c r="I3" s="5"/>
      <c r="J3" s="5" t="s">
        <v>165</v>
      </c>
      <c r="K3" s="5" t="s">
        <v>84</v>
      </c>
      <c r="L3" s="5"/>
      <c r="M3" s="5" t="s">
        <v>165</v>
      </c>
      <c r="N3" s="5" t="s">
        <v>84</v>
      </c>
      <c r="O3" s="29"/>
    </row>
    <row r="4" spans="1:15" x14ac:dyDescent="0.25">
      <c r="A4" s="40" t="s">
        <v>212</v>
      </c>
      <c r="B4" s="40">
        <v>1</v>
      </c>
      <c r="C4" s="36">
        <v>0</v>
      </c>
      <c r="D4" s="21">
        <v>0</v>
      </c>
      <c r="E4" s="78"/>
      <c r="F4" s="21"/>
      <c r="G4" s="42"/>
      <c r="H4" s="21"/>
      <c r="I4" s="21"/>
      <c r="J4" s="42"/>
      <c r="K4" s="21"/>
      <c r="L4" s="21"/>
      <c r="M4" s="42"/>
      <c r="N4" s="21"/>
      <c r="O4" s="34"/>
    </row>
    <row r="5" spans="1:15" x14ac:dyDescent="0.25">
      <c r="A5" s="40" t="s">
        <v>212</v>
      </c>
      <c r="B5" s="40">
        <v>1</v>
      </c>
      <c r="C5" s="36">
        <v>400</v>
      </c>
      <c r="D5" s="21">
        <v>4.0999999999999996</v>
      </c>
      <c r="E5" s="78"/>
      <c r="F5" s="21"/>
      <c r="G5" s="42"/>
      <c r="H5" s="21"/>
      <c r="I5" s="21"/>
      <c r="J5" s="42"/>
      <c r="K5" s="21"/>
      <c r="L5" s="21"/>
      <c r="M5" s="42"/>
      <c r="N5" s="21"/>
      <c r="O5" s="34"/>
    </row>
    <row r="6" spans="1:15" x14ac:dyDescent="0.25">
      <c r="A6" s="40" t="s">
        <v>212</v>
      </c>
      <c r="B6" s="40">
        <v>1</v>
      </c>
      <c r="C6" s="36">
        <v>0</v>
      </c>
      <c r="D6" s="21">
        <v>2.8</v>
      </c>
      <c r="E6" s="78"/>
      <c r="F6" s="21"/>
      <c r="G6" s="42"/>
      <c r="H6" s="21"/>
      <c r="I6" s="21"/>
      <c r="J6" s="42"/>
      <c r="K6" s="21"/>
      <c r="L6" s="21"/>
      <c r="M6" s="42"/>
      <c r="N6" s="21"/>
      <c r="O6" s="34"/>
    </row>
    <row r="7" spans="1:15" x14ac:dyDescent="0.25">
      <c r="A7" s="40" t="s">
        <v>212</v>
      </c>
      <c r="B7" s="40">
        <v>1</v>
      </c>
      <c r="C7" s="36">
        <v>600</v>
      </c>
      <c r="D7" s="21">
        <v>6.1</v>
      </c>
      <c r="E7" s="78"/>
      <c r="F7" s="21"/>
      <c r="G7" s="42"/>
      <c r="H7" s="21"/>
      <c r="I7" s="21"/>
      <c r="J7" s="42"/>
      <c r="K7" s="21"/>
      <c r="L7" s="21"/>
      <c r="M7" s="42"/>
      <c r="N7" s="21"/>
      <c r="O7" s="34"/>
    </row>
    <row r="8" spans="1:15" x14ac:dyDescent="0.25">
      <c r="A8" s="40" t="s">
        <v>212</v>
      </c>
      <c r="B8" s="40">
        <v>1</v>
      </c>
      <c r="C8" s="36">
        <v>0</v>
      </c>
      <c r="D8" s="21">
        <v>4.0999999999999996</v>
      </c>
      <c r="E8" s="78"/>
      <c r="F8" s="21"/>
      <c r="G8" s="42"/>
      <c r="H8" s="21"/>
      <c r="I8" s="21"/>
      <c r="J8" s="42"/>
      <c r="K8" s="21"/>
      <c r="L8" s="21"/>
      <c r="M8" s="42"/>
      <c r="N8" s="21"/>
      <c r="O8" s="34"/>
    </row>
    <row r="9" spans="1:15" x14ac:dyDescent="0.25">
      <c r="A9" s="40"/>
      <c r="B9" s="40"/>
      <c r="C9" s="36"/>
      <c r="D9" s="21"/>
      <c r="E9" s="78"/>
      <c r="F9" s="21"/>
      <c r="G9" s="42"/>
      <c r="H9" s="21"/>
      <c r="I9" s="21"/>
      <c r="J9" s="42"/>
      <c r="K9" s="21"/>
      <c r="L9" s="21"/>
      <c r="M9" s="42"/>
      <c r="N9" s="21"/>
      <c r="O9" s="34"/>
    </row>
    <row r="10" spans="1:15" x14ac:dyDescent="0.25">
      <c r="A10" s="40"/>
      <c r="B10" s="40"/>
      <c r="C10" s="36"/>
      <c r="D10" s="21"/>
      <c r="E10" s="78"/>
      <c r="F10" s="21"/>
      <c r="G10" s="42"/>
      <c r="H10" s="21"/>
      <c r="I10" s="21"/>
      <c r="J10" s="42"/>
      <c r="K10" s="21"/>
      <c r="L10" s="21"/>
      <c r="M10" s="42"/>
      <c r="N10" s="21"/>
      <c r="O10" s="34"/>
    </row>
    <row r="11" spans="1:15" x14ac:dyDescent="0.25">
      <c r="A11" s="40"/>
      <c r="B11" s="40"/>
      <c r="C11" s="36"/>
      <c r="D11" s="21"/>
      <c r="E11" s="78"/>
      <c r="F11" s="21"/>
      <c r="G11" s="42"/>
      <c r="H11" s="21"/>
      <c r="I11" s="21"/>
      <c r="J11" s="42"/>
      <c r="K11" s="21"/>
      <c r="L11" s="21"/>
      <c r="M11" s="42"/>
      <c r="N11" s="21"/>
      <c r="O11" s="34"/>
    </row>
    <row r="12" spans="1:15" x14ac:dyDescent="0.25">
      <c r="A12" s="40"/>
      <c r="B12" s="40"/>
      <c r="C12" s="36"/>
      <c r="D12" s="21"/>
      <c r="E12" s="78"/>
      <c r="F12" s="21"/>
      <c r="G12" s="42"/>
      <c r="H12" s="21"/>
      <c r="I12" s="21"/>
      <c r="J12" s="42"/>
      <c r="K12" s="21"/>
      <c r="L12" s="21"/>
      <c r="M12" s="42"/>
      <c r="N12" s="21"/>
      <c r="O12" s="34"/>
    </row>
    <row r="13" spans="1:15" x14ac:dyDescent="0.25">
      <c r="A13" s="40"/>
      <c r="B13" s="40"/>
      <c r="C13" s="36"/>
      <c r="D13" s="21"/>
      <c r="E13" s="78"/>
      <c r="F13" s="21"/>
      <c r="G13" s="42"/>
      <c r="H13" s="21"/>
      <c r="I13" s="21"/>
      <c r="J13" s="42"/>
      <c r="K13" s="21"/>
      <c r="L13" s="21"/>
      <c r="M13" s="42"/>
      <c r="N13" s="21"/>
      <c r="O13" s="34"/>
    </row>
    <row r="14" spans="1:15" x14ac:dyDescent="0.25">
      <c r="A14" s="40"/>
      <c r="B14" s="40"/>
      <c r="C14" s="36"/>
      <c r="D14" s="21"/>
      <c r="E14" s="78"/>
      <c r="F14" s="21"/>
      <c r="G14" s="42"/>
      <c r="H14" s="21"/>
      <c r="I14" s="21"/>
      <c r="J14" s="42"/>
      <c r="K14" s="21"/>
      <c r="L14" s="21"/>
      <c r="M14" s="42"/>
      <c r="N14" s="21"/>
      <c r="O14" s="34"/>
    </row>
    <row r="15" spans="1:15" x14ac:dyDescent="0.25">
      <c r="A15" s="40"/>
      <c r="B15" s="40"/>
      <c r="C15" s="36"/>
      <c r="D15" s="21"/>
      <c r="E15" s="78"/>
      <c r="F15" s="21"/>
      <c r="G15" s="42"/>
      <c r="H15" s="21"/>
      <c r="I15" s="21"/>
      <c r="J15" s="42"/>
      <c r="K15" s="21"/>
      <c r="L15" s="21"/>
      <c r="M15" s="42"/>
      <c r="N15" s="21"/>
      <c r="O15" s="34"/>
    </row>
    <row r="16" spans="1:15" x14ac:dyDescent="0.25">
      <c r="A16" s="40"/>
      <c r="B16" s="40"/>
      <c r="C16" s="36"/>
      <c r="D16" s="21"/>
      <c r="E16" s="78"/>
      <c r="F16" s="21"/>
      <c r="G16" s="42"/>
      <c r="H16" s="21"/>
      <c r="I16" s="21"/>
      <c r="J16" s="42"/>
      <c r="K16" s="21"/>
      <c r="L16" s="21"/>
      <c r="M16" s="42"/>
      <c r="N16" s="21"/>
      <c r="O16" s="34"/>
    </row>
    <row r="17" spans="1:15" x14ac:dyDescent="0.25">
      <c r="A17" s="40"/>
      <c r="B17" s="40"/>
      <c r="C17" s="36"/>
      <c r="D17" s="21"/>
      <c r="E17" s="78"/>
      <c r="F17" s="21"/>
      <c r="G17" s="42"/>
      <c r="H17" s="21"/>
      <c r="I17" s="21"/>
      <c r="J17" s="42"/>
      <c r="K17" s="21"/>
      <c r="L17" s="21"/>
      <c r="M17" s="42"/>
      <c r="N17" s="21"/>
      <c r="O17" s="34"/>
    </row>
    <row r="18" spans="1:15" x14ac:dyDescent="0.25">
      <c r="A18" s="40"/>
      <c r="B18" s="40"/>
      <c r="C18" s="36"/>
      <c r="D18" s="21"/>
      <c r="E18" s="78"/>
      <c r="F18" s="21"/>
      <c r="G18" s="42"/>
      <c r="H18" s="21"/>
      <c r="I18" s="21"/>
      <c r="J18" s="42"/>
      <c r="K18" s="21"/>
      <c r="L18" s="21"/>
      <c r="M18" s="42"/>
      <c r="N18" s="21"/>
      <c r="O18" s="34"/>
    </row>
    <row r="19" spans="1:15" x14ac:dyDescent="0.25">
      <c r="A19" s="40"/>
      <c r="B19" s="40"/>
      <c r="C19" s="36"/>
      <c r="D19" s="21"/>
      <c r="E19" s="78"/>
      <c r="F19" s="21"/>
      <c r="G19" s="42"/>
      <c r="H19" s="21"/>
      <c r="I19" s="21"/>
      <c r="J19" s="42"/>
      <c r="K19" s="21"/>
      <c r="L19" s="21"/>
      <c r="M19" s="42"/>
      <c r="N19" s="21"/>
      <c r="O19" s="34"/>
    </row>
    <row r="20" spans="1:15" x14ac:dyDescent="0.25">
      <c r="A20" s="40"/>
      <c r="B20" s="40"/>
      <c r="C20" s="36"/>
      <c r="D20" s="21"/>
      <c r="E20" s="78"/>
      <c r="F20" s="21"/>
      <c r="G20" s="42"/>
      <c r="H20" s="21"/>
      <c r="I20" s="21"/>
      <c r="J20" s="42"/>
      <c r="K20" s="21"/>
      <c r="L20" s="21"/>
      <c r="M20" s="42"/>
      <c r="N20" s="21"/>
      <c r="O20" s="34"/>
    </row>
    <row r="21" spans="1:15" x14ac:dyDescent="0.25">
      <c r="A21" s="40"/>
      <c r="B21" s="40"/>
      <c r="C21" s="36"/>
      <c r="D21" s="21"/>
      <c r="E21" s="78"/>
      <c r="F21" s="21"/>
      <c r="G21" s="42"/>
      <c r="H21" s="21"/>
      <c r="I21" s="21"/>
      <c r="J21" s="42"/>
      <c r="K21" s="21"/>
      <c r="L21" s="21"/>
      <c r="M21" s="42"/>
      <c r="N21" s="21"/>
      <c r="O21" s="34"/>
    </row>
    <row r="22" spans="1:15" x14ac:dyDescent="0.25">
      <c r="A22" s="40"/>
      <c r="B22" s="40"/>
      <c r="C22" s="36"/>
      <c r="D22" s="21"/>
      <c r="E22" s="78"/>
      <c r="F22" s="21"/>
      <c r="G22" s="42"/>
      <c r="H22" s="21"/>
      <c r="I22" s="21"/>
      <c r="J22" s="42"/>
      <c r="K22" s="21"/>
      <c r="L22" s="21"/>
      <c r="M22" s="42"/>
      <c r="N22" s="21"/>
      <c r="O22" s="34"/>
    </row>
    <row r="23" spans="1:15" x14ac:dyDescent="0.25">
      <c r="A23" s="40"/>
      <c r="B23" s="40"/>
      <c r="C23" s="36"/>
      <c r="D23" s="21"/>
      <c r="E23" s="78"/>
      <c r="F23" s="21"/>
      <c r="G23" s="42"/>
      <c r="H23" s="21"/>
      <c r="I23" s="21"/>
      <c r="J23" s="42"/>
      <c r="K23" s="21"/>
      <c r="L23" s="21"/>
      <c r="M23" s="42"/>
      <c r="N23" s="21"/>
      <c r="O23" s="34"/>
    </row>
    <row r="24" spans="1:15" x14ac:dyDescent="0.25">
      <c r="A24" s="40"/>
      <c r="B24" s="40"/>
      <c r="C24" s="36"/>
      <c r="D24" s="21"/>
      <c r="E24" s="78"/>
      <c r="F24" s="21"/>
      <c r="G24" s="42"/>
      <c r="H24" s="21"/>
      <c r="I24" s="21"/>
      <c r="J24" s="42"/>
      <c r="K24" s="21"/>
      <c r="L24" s="21"/>
      <c r="M24" s="42"/>
      <c r="N24" s="21"/>
      <c r="O24" s="34"/>
    </row>
    <row r="25" spans="1:15" x14ac:dyDescent="0.25">
      <c r="A25" s="40"/>
      <c r="B25" s="40"/>
      <c r="C25" s="36"/>
      <c r="D25" s="21"/>
      <c r="E25" s="78"/>
      <c r="F25" s="21"/>
      <c r="G25" s="42"/>
      <c r="H25" s="21"/>
      <c r="I25" s="21"/>
      <c r="J25" s="42"/>
      <c r="K25" s="21"/>
      <c r="L25" s="21"/>
      <c r="M25" s="42"/>
      <c r="N25" s="21"/>
      <c r="O25" s="34"/>
    </row>
    <row r="26" spans="1:15" x14ac:dyDescent="0.25">
      <c r="A26" s="40"/>
      <c r="B26" s="40"/>
      <c r="C26" s="36"/>
      <c r="D26" s="21"/>
      <c r="E26" s="78"/>
      <c r="F26" s="21"/>
      <c r="G26" s="42"/>
      <c r="H26" s="21"/>
      <c r="I26" s="21"/>
      <c r="J26" s="42"/>
      <c r="K26" s="21"/>
      <c r="L26" s="21"/>
      <c r="M26" s="42"/>
      <c r="N26" s="21"/>
      <c r="O26" s="34"/>
    </row>
    <row r="27" spans="1:15" x14ac:dyDescent="0.25">
      <c r="A27" s="40"/>
      <c r="B27" s="40"/>
      <c r="C27" s="36"/>
      <c r="D27" s="21"/>
      <c r="E27" s="78"/>
      <c r="F27" s="21"/>
      <c r="G27" s="42"/>
      <c r="H27" s="21"/>
      <c r="I27" s="21"/>
      <c r="J27" s="42"/>
      <c r="K27" s="21"/>
      <c r="L27" s="21"/>
      <c r="M27" s="42"/>
      <c r="N27" s="21"/>
      <c r="O27" s="34"/>
    </row>
    <row r="28" spans="1:15" x14ac:dyDescent="0.25">
      <c r="A28" s="40"/>
      <c r="B28" s="40"/>
      <c r="C28" s="36"/>
      <c r="D28" s="21"/>
      <c r="E28" s="78"/>
      <c r="F28" s="21"/>
      <c r="G28" s="42"/>
      <c r="H28" s="21"/>
      <c r="I28" s="21"/>
      <c r="J28" s="42"/>
      <c r="K28" s="21"/>
      <c r="L28" s="21"/>
      <c r="M28" s="42"/>
      <c r="N28" s="21"/>
      <c r="O28" s="34"/>
    </row>
    <row r="29" spans="1:15" x14ac:dyDescent="0.25">
      <c r="A29" s="40"/>
      <c r="B29" s="40"/>
      <c r="C29" s="36"/>
      <c r="D29" s="21"/>
      <c r="E29" s="78"/>
      <c r="F29" s="21"/>
      <c r="G29" s="42"/>
      <c r="H29" s="21"/>
      <c r="I29" s="21"/>
      <c r="J29" s="42"/>
      <c r="K29" s="21"/>
      <c r="L29" s="21"/>
      <c r="M29" s="42"/>
      <c r="N29" s="21"/>
      <c r="O29" s="34"/>
    </row>
    <row r="30" spans="1:15" x14ac:dyDescent="0.25">
      <c r="A30" s="40"/>
      <c r="B30" s="40"/>
      <c r="C30" s="36"/>
      <c r="D30" s="21"/>
      <c r="E30" s="78"/>
      <c r="F30" s="21"/>
      <c r="G30" s="42"/>
      <c r="H30" s="21"/>
      <c r="I30" s="21"/>
      <c r="J30" s="42"/>
      <c r="K30" s="21"/>
      <c r="L30" s="21"/>
      <c r="M30" s="42"/>
      <c r="N30" s="21"/>
      <c r="O30" s="34"/>
    </row>
    <row r="31" spans="1:15" x14ac:dyDescent="0.25">
      <c r="A31" s="40"/>
      <c r="B31" s="40"/>
      <c r="C31" s="36"/>
      <c r="D31" s="21"/>
      <c r="E31" s="78"/>
      <c r="F31" s="21"/>
      <c r="G31" s="42"/>
      <c r="H31" s="21"/>
      <c r="I31" s="21"/>
      <c r="J31" s="42"/>
      <c r="K31" s="21"/>
      <c r="L31" s="21"/>
      <c r="M31" s="42"/>
      <c r="N31" s="21"/>
      <c r="O31" s="34"/>
    </row>
    <row r="32" spans="1:15" x14ac:dyDescent="0.25">
      <c r="A32" s="40"/>
      <c r="B32" s="40"/>
      <c r="C32" s="36"/>
      <c r="D32" s="21"/>
      <c r="E32" s="78"/>
      <c r="F32" s="21"/>
      <c r="G32" s="42"/>
      <c r="H32" s="21"/>
      <c r="I32" s="21"/>
      <c r="J32" s="42"/>
      <c r="K32" s="21"/>
      <c r="L32" s="21"/>
      <c r="M32" s="42"/>
      <c r="N32" s="21"/>
      <c r="O32" s="34"/>
    </row>
    <row r="33" spans="1:15" x14ac:dyDescent="0.25">
      <c r="A33" s="40"/>
      <c r="B33" s="40"/>
      <c r="C33" s="36"/>
      <c r="D33" s="21"/>
      <c r="E33" s="78"/>
      <c r="F33" s="21"/>
      <c r="G33" s="42"/>
      <c r="H33" s="21"/>
      <c r="I33" s="21"/>
      <c r="J33" s="42"/>
      <c r="K33" s="21"/>
      <c r="L33" s="21"/>
      <c r="M33" s="42"/>
      <c r="N33" s="21"/>
      <c r="O33" s="34"/>
    </row>
    <row r="34" spans="1:15" x14ac:dyDescent="0.25">
      <c r="A34" s="40"/>
      <c r="B34" s="40"/>
      <c r="C34" s="36"/>
      <c r="D34" s="21"/>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9" width="9.140625" style="86" customWidth="1"/>
    <col min="10" max="16384" width="9.140625" style="86"/>
  </cols>
  <sheetData>
    <row r="1" spans="1:6" s="31" customFormat="1" ht="65.25" customHeight="1" x14ac:dyDescent="0.25">
      <c r="A1" s="13" t="s">
        <v>241</v>
      </c>
      <c r="B1" s="74" t="s">
        <v>107</v>
      </c>
      <c r="C1" s="13" t="s">
        <v>242</v>
      </c>
      <c r="D1" s="70" t="s">
        <v>243</v>
      </c>
      <c r="E1" s="14" t="s">
        <v>244</v>
      </c>
      <c r="F1" s="14" t="s">
        <v>12</v>
      </c>
    </row>
    <row r="2" spans="1:6" x14ac:dyDescent="0.25">
      <c r="A2" s="16" t="s">
        <v>245</v>
      </c>
      <c r="B2" s="39" t="s">
        <v>135</v>
      </c>
      <c r="C2" s="15" t="s">
        <v>246</v>
      </c>
      <c r="D2" s="71" t="s">
        <v>247</v>
      </c>
      <c r="E2" s="5" t="s">
        <v>248</v>
      </c>
      <c r="F2" s="5" t="s">
        <v>249</v>
      </c>
    </row>
    <row r="3" spans="1:6" x14ac:dyDescent="0.25">
      <c r="A3" s="16" t="s">
        <v>5</v>
      </c>
      <c r="B3" s="2" t="s">
        <v>5</v>
      </c>
      <c r="C3" s="15" t="s">
        <v>84</v>
      </c>
      <c r="D3" s="71" t="s">
        <v>163</v>
      </c>
      <c r="E3" s="5" t="s">
        <v>85</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213</v>
      </c>
      <c r="B1" s="13" t="s">
        <v>202</v>
      </c>
      <c r="C1" s="13" t="s">
        <v>250</v>
      </c>
      <c r="D1" s="14" t="s">
        <v>251</v>
      </c>
      <c r="E1" s="14" t="s">
        <v>252</v>
      </c>
      <c r="F1" s="27" t="s">
        <v>253</v>
      </c>
      <c r="G1" s="27" t="s">
        <v>254</v>
      </c>
      <c r="H1" s="14" t="s">
        <v>255</v>
      </c>
      <c r="I1" s="13" t="s">
        <v>226</v>
      </c>
    </row>
    <row r="2" spans="1:9" x14ac:dyDescent="0.25">
      <c r="A2" s="16" t="s">
        <v>135</v>
      </c>
      <c r="B2" s="16" t="s">
        <v>207</v>
      </c>
      <c r="C2" s="16" t="s">
        <v>256</v>
      </c>
      <c r="D2" s="43" t="s">
        <v>257</v>
      </c>
      <c r="E2" s="43" t="s">
        <v>258</v>
      </c>
      <c r="F2" s="80" t="s">
        <v>259</v>
      </c>
      <c r="G2" s="80" t="s">
        <v>260</v>
      </c>
      <c r="H2" s="43" t="s">
        <v>258</v>
      </c>
      <c r="I2" s="81" t="s">
        <v>239</v>
      </c>
    </row>
    <row r="3" spans="1:9" x14ac:dyDescent="0.25">
      <c r="A3" s="16" t="s">
        <v>5</v>
      </c>
      <c r="B3" s="16" t="s">
        <v>5</v>
      </c>
      <c r="C3" s="16"/>
      <c r="D3" s="43" t="s">
        <v>165</v>
      </c>
      <c r="E3" s="43" t="s">
        <v>84</v>
      </c>
      <c r="F3" s="80" t="s">
        <v>261</v>
      </c>
      <c r="G3" s="80"/>
      <c r="H3" s="43" t="s">
        <v>84</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C5" sqref="C5:D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19</v>
      </c>
      <c r="B1" s="4" t="s">
        <v>20</v>
      </c>
      <c r="C1" s="4" t="s">
        <v>21</v>
      </c>
      <c r="D1" s="4" t="s">
        <v>22</v>
      </c>
      <c r="E1" s="4" t="s">
        <v>23</v>
      </c>
      <c r="F1" s="9" t="s">
        <v>24</v>
      </c>
      <c r="G1" s="9" t="s">
        <v>25</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26</v>
      </c>
      <c r="B2" s="5" t="s">
        <v>27</v>
      </c>
      <c r="C2" s="5" t="s">
        <v>28</v>
      </c>
      <c r="D2" s="5" t="s">
        <v>29</v>
      </c>
      <c r="E2" s="5" t="s">
        <v>30</v>
      </c>
      <c r="F2" s="5" t="s">
        <v>31</v>
      </c>
      <c r="G2" s="5" t="s">
        <v>32</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5</v>
      </c>
      <c r="B3" s="6" t="s">
        <v>33</v>
      </c>
      <c r="C3" s="6" t="s">
        <v>33</v>
      </c>
      <c r="D3" s="6" t="s">
        <v>33</v>
      </c>
      <c r="E3" s="6" t="s">
        <v>33</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34</v>
      </c>
      <c r="B4" s="22">
        <v>552721</v>
      </c>
      <c r="C4" s="22">
        <v>182050</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c r="B5" s="22"/>
      <c r="C5" s="22"/>
      <c r="D5" s="32"/>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c r="B6" s="22"/>
      <c r="C6" s="22"/>
      <c r="D6" s="32"/>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29.85546875" style="86" bestFit="1" customWidth="1"/>
    <col min="6" max="6" width="26.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1" width="9.140625" style="86" customWidth="1"/>
    <col min="22" max="16384" width="9.140625" style="86"/>
  </cols>
  <sheetData>
    <row r="1" spans="1:6" s="31" customFormat="1" ht="30" customHeight="1" x14ac:dyDescent="0.25">
      <c r="A1" s="13" t="s">
        <v>19</v>
      </c>
      <c r="B1" s="14" t="s">
        <v>35</v>
      </c>
      <c r="C1" s="14" t="s">
        <v>36</v>
      </c>
      <c r="D1" s="13" t="s">
        <v>37</v>
      </c>
      <c r="E1" s="13" t="s">
        <v>38</v>
      </c>
      <c r="F1" s="13" t="s">
        <v>39</v>
      </c>
    </row>
    <row r="2" spans="1:6" x14ac:dyDescent="0.25">
      <c r="A2" s="16" t="s">
        <v>26</v>
      </c>
      <c r="B2" s="5" t="s">
        <v>40</v>
      </c>
      <c r="C2" s="5" t="s">
        <v>41</v>
      </c>
      <c r="D2" s="15" t="s">
        <v>42</v>
      </c>
      <c r="E2" s="15" t="s">
        <v>43</v>
      </c>
      <c r="F2" s="29" t="s">
        <v>44</v>
      </c>
    </row>
    <row r="3" spans="1:6" x14ac:dyDescent="0.25">
      <c r="A3" s="16" t="s">
        <v>5</v>
      </c>
      <c r="B3" s="5" t="s">
        <v>33</v>
      </c>
      <c r="C3" s="5" t="s">
        <v>33</v>
      </c>
      <c r="D3" s="15"/>
      <c r="E3" s="15"/>
      <c r="F3" s="29"/>
    </row>
    <row r="4" spans="1:6" x14ac:dyDescent="0.25">
      <c r="A4" s="24" t="s">
        <v>34</v>
      </c>
      <c r="B4" s="30">
        <v>0</v>
      </c>
      <c r="C4" s="23">
        <v>1.7</v>
      </c>
      <c r="D4" s="21">
        <v>201</v>
      </c>
      <c r="E4" s="28" t="s">
        <v>45</v>
      </c>
      <c r="F4" s="34" t="s">
        <v>46</v>
      </c>
    </row>
    <row r="5" spans="1:6" x14ac:dyDescent="0.25">
      <c r="A5" s="24" t="s">
        <v>34</v>
      </c>
      <c r="B5" s="30">
        <v>1.7</v>
      </c>
      <c r="C5" s="23">
        <v>5.2</v>
      </c>
      <c r="D5" s="21">
        <v>601</v>
      </c>
      <c r="E5" s="28" t="s">
        <v>45</v>
      </c>
      <c r="F5" s="34" t="s">
        <v>47</v>
      </c>
    </row>
    <row r="6" spans="1:6" x14ac:dyDescent="0.25">
      <c r="A6" s="24" t="s">
        <v>34</v>
      </c>
      <c r="B6" s="30">
        <v>5.2</v>
      </c>
      <c r="C6" s="23">
        <v>5.9</v>
      </c>
      <c r="D6" s="21">
        <v>301</v>
      </c>
      <c r="E6" s="28" t="s">
        <v>45</v>
      </c>
      <c r="F6" s="34" t="s">
        <v>48</v>
      </c>
    </row>
    <row r="7" spans="1:6" x14ac:dyDescent="0.25">
      <c r="A7" s="24" t="s">
        <v>34</v>
      </c>
      <c r="B7" s="30">
        <v>5.9</v>
      </c>
      <c r="C7" s="23">
        <v>7.6</v>
      </c>
      <c r="D7" s="21">
        <v>501</v>
      </c>
      <c r="E7" s="28" t="s">
        <v>49</v>
      </c>
      <c r="F7" s="34" t="s">
        <v>50</v>
      </c>
    </row>
    <row r="8" spans="1:6" ht="30" customHeight="1" x14ac:dyDescent="0.25">
      <c r="A8" s="24" t="s">
        <v>34</v>
      </c>
      <c r="B8" s="30">
        <v>7.6</v>
      </c>
      <c r="C8" s="23">
        <v>10.8</v>
      </c>
      <c r="D8" s="21">
        <v>401</v>
      </c>
      <c r="E8" s="28" t="s">
        <v>49</v>
      </c>
      <c r="F8" s="34" t="s">
        <v>51</v>
      </c>
    </row>
    <row r="9" spans="1:6" x14ac:dyDescent="0.25">
      <c r="A9" s="24" t="s">
        <v>34</v>
      </c>
      <c r="B9" s="30">
        <v>10.8</v>
      </c>
      <c r="C9" s="23">
        <v>12.5</v>
      </c>
      <c r="D9" s="21">
        <v>501</v>
      </c>
      <c r="E9" s="28" t="s">
        <v>49</v>
      </c>
      <c r="F9" s="34" t="s">
        <v>50</v>
      </c>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1" width="9.140625" style="86" customWidth="1"/>
    <col min="12" max="16384" width="9.140625" style="86"/>
  </cols>
  <sheetData>
    <row r="1" spans="1:8" s="31" customFormat="1" ht="30" customHeight="1" x14ac:dyDescent="0.25">
      <c r="A1" s="13" t="s">
        <v>19</v>
      </c>
      <c r="B1" s="14" t="s">
        <v>35</v>
      </c>
      <c r="C1" s="14" t="s">
        <v>52</v>
      </c>
      <c r="D1" s="14" t="s">
        <v>53</v>
      </c>
      <c r="E1" s="13" t="s">
        <v>54</v>
      </c>
      <c r="F1" s="13" t="s">
        <v>55</v>
      </c>
      <c r="G1" s="13" t="s">
        <v>56</v>
      </c>
      <c r="H1" s="13" t="s">
        <v>57</v>
      </c>
    </row>
    <row r="2" spans="1:8" x14ac:dyDescent="0.25">
      <c r="A2" s="16" t="s">
        <v>26</v>
      </c>
      <c r="B2" s="5" t="s">
        <v>58</v>
      </c>
      <c r="C2" s="5" t="s">
        <v>59</v>
      </c>
      <c r="D2" s="5" t="s">
        <v>60</v>
      </c>
      <c r="E2" s="15" t="s">
        <v>61</v>
      </c>
      <c r="F2" s="15" t="s">
        <v>62</v>
      </c>
      <c r="G2" s="15" t="s">
        <v>63</v>
      </c>
      <c r="H2" s="29" t="s">
        <v>64</v>
      </c>
    </row>
    <row r="3" spans="1:8" x14ac:dyDescent="0.25">
      <c r="A3" s="16" t="s">
        <v>5</v>
      </c>
      <c r="B3" s="5" t="s">
        <v>33</v>
      </c>
      <c r="C3" s="5" t="s">
        <v>65</v>
      </c>
      <c r="D3" s="5" t="s">
        <v>65</v>
      </c>
      <c r="E3" s="15" t="s">
        <v>65</v>
      </c>
      <c r="F3" s="15" t="s">
        <v>65</v>
      </c>
      <c r="G3" s="15" t="s">
        <v>65</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D19"/>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6" customWidth="1"/>
    <col min="8" max="16384" width="9.140625" style="86"/>
  </cols>
  <sheetData>
    <row r="1" spans="1:4" ht="44.25" customHeight="1" x14ac:dyDescent="0.25">
      <c r="A1" s="13" t="s">
        <v>19</v>
      </c>
      <c r="B1" s="14" t="s">
        <v>66</v>
      </c>
      <c r="C1" s="62" t="s">
        <v>67</v>
      </c>
      <c r="D1" s="27" t="s">
        <v>68</v>
      </c>
    </row>
    <row r="2" spans="1:4" x14ac:dyDescent="0.25">
      <c r="A2" s="26" t="s">
        <v>26</v>
      </c>
      <c r="B2" s="25" t="s">
        <v>69</v>
      </c>
      <c r="C2" s="60" t="s">
        <v>70</v>
      </c>
      <c r="D2" s="7" t="s">
        <v>71</v>
      </c>
    </row>
    <row r="3" spans="1:4" x14ac:dyDescent="0.25">
      <c r="A3" s="16"/>
      <c r="B3" s="5" t="s">
        <v>33</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1" width="13.28515625" style="86" customWidth="1"/>
    <col min="12" max="16384" width="13.28515625" style="86"/>
  </cols>
  <sheetData>
    <row r="1" spans="1:8" ht="60" customHeight="1" x14ac:dyDescent="0.25">
      <c r="A1" s="13" t="s">
        <v>72</v>
      </c>
      <c r="B1" s="14" t="s">
        <v>35</v>
      </c>
      <c r="C1" s="13" t="s">
        <v>73</v>
      </c>
      <c r="D1" s="13" t="s">
        <v>74</v>
      </c>
      <c r="E1" s="13" t="s">
        <v>75</v>
      </c>
      <c r="F1" s="13" t="s">
        <v>76</v>
      </c>
      <c r="G1" s="13" t="s">
        <v>77</v>
      </c>
      <c r="H1" s="9" t="s">
        <v>12</v>
      </c>
    </row>
    <row r="2" spans="1:8" ht="22.5" customHeight="1" x14ac:dyDescent="0.25">
      <c r="A2" s="45" t="s">
        <v>26</v>
      </c>
      <c r="B2" s="45" t="s">
        <v>58</v>
      </c>
      <c r="C2" s="46" t="s">
        <v>78</v>
      </c>
      <c r="D2" s="46" t="s">
        <v>79</v>
      </c>
      <c r="E2" s="46" t="s">
        <v>80</v>
      </c>
      <c r="F2" s="46" t="s">
        <v>81</v>
      </c>
      <c r="G2" s="46" t="s">
        <v>82</v>
      </c>
      <c r="H2" s="5" t="s">
        <v>83</v>
      </c>
    </row>
    <row r="3" spans="1:8" x14ac:dyDescent="0.25">
      <c r="A3" s="39" t="s">
        <v>5</v>
      </c>
      <c r="B3" s="45" t="s">
        <v>33</v>
      </c>
      <c r="C3" s="46"/>
      <c r="D3" s="46"/>
      <c r="E3" s="46"/>
      <c r="F3" s="46" t="s">
        <v>84</v>
      </c>
      <c r="G3" s="46" t="s">
        <v>85</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8" width="9.140625" style="86" customWidth="1"/>
    <col min="9" max="16384" width="9.140625" style="86"/>
  </cols>
  <sheetData>
    <row r="1" spans="1:5" s="31" customFormat="1" ht="65.25" customHeight="1" x14ac:dyDescent="0.25">
      <c r="A1" s="13" t="s">
        <v>72</v>
      </c>
      <c r="B1" s="13" t="s">
        <v>86</v>
      </c>
      <c r="C1" s="53" t="s">
        <v>87</v>
      </c>
      <c r="D1" s="53" t="s">
        <v>88</v>
      </c>
      <c r="E1" s="53" t="s">
        <v>89</v>
      </c>
    </row>
    <row r="2" spans="1:5" x14ac:dyDescent="0.25">
      <c r="A2" s="16" t="s">
        <v>26</v>
      </c>
      <c r="B2" s="15" t="s">
        <v>90</v>
      </c>
      <c r="C2" s="55" t="s">
        <v>91</v>
      </c>
      <c r="D2" s="55" t="s">
        <v>92</v>
      </c>
      <c r="E2" s="55" t="s">
        <v>93</v>
      </c>
    </row>
    <row r="3" spans="1:5" x14ac:dyDescent="0.25">
      <c r="A3" s="16" t="s">
        <v>5</v>
      </c>
      <c r="B3" s="15"/>
      <c r="C3" s="55" t="s">
        <v>33</v>
      </c>
      <c r="D3" s="55" t="s">
        <v>94</v>
      </c>
      <c r="E3" s="55" t="s">
        <v>85</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row r="498" spans="1:5" x14ac:dyDescent="0.25">
      <c r="A498" s="86"/>
      <c r="C498" s="86"/>
      <c r="D498" s="86"/>
      <c r="E49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9" width="13.28515625" style="86" customWidth="1"/>
    <col min="10" max="16384" width="13.28515625" style="86"/>
  </cols>
  <sheetData>
    <row r="1" spans="1:6" ht="45" customHeight="1" x14ac:dyDescent="0.25">
      <c r="A1" s="13" t="s">
        <v>72</v>
      </c>
      <c r="B1" s="14" t="s">
        <v>35</v>
      </c>
      <c r="C1" s="13" t="s">
        <v>73</v>
      </c>
      <c r="D1" s="13" t="s">
        <v>75</v>
      </c>
      <c r="E1" s="65" t="s">
        <v>95</v>
      </c>
      <c r="F1" s="65" t="s">
        <v>96</v>
      </c>
    </row>
    <row r="2" spans="1:6" ht="22.5" customHeight="1" x14ac:dyDescent="0.25">
      <c r="A2" s="45" t="s">
        <v>26</v>
      </c>
      <c r="B2" s="45" t="s">
        <v>58</v>
      </c>
      <c r="C2" s="46" t="s">
        <v>78</v>
      </c>
      <c r="D2" s="46" t="s">
        <v>97</v>
      </c>
      <c r="E2" s="66" t="s">
        <v>98</v>
      </c>
      <c r="F2" s="66" t="s">
        <v>99</v>
      </c>
    </row>
    <row r="3" spans="1:6" x14ac:dyDescent="0.25">
      <c r="A3" s="39" t="s">
        <v>5</v>
      </c>
      <c r="B3" s="45" t="s">
        <v>33</v>
      </c>
      <c r="C3" s="46"/>
      <c r="D3" s="46"/>
      <c r="E3" s="66" t="s">
        <v>100</v>
      </c>
      <c r="F3" s="66" t="s">
        <v>101</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E15" sqref="A5:E15"/>
    </sheetView>
  </sheetViews>
  <sheetFormatPr defaultColWidth="9.140625" defaultRowHeight="15" x14ac:dyDescent="0.25"/>
  <cols>
    <col min="1" max="1" width="9.140625" style="19" customWidth="1"/>
    <col min="2" max="2" width="11.85546875" style="18" customWidth="1"/>
    <col min="3" max="3" width="15.28515625" customWidth="1"/>
    <col min="4" max="6" width="9.140625" style="86" customWidth="1"/>
    <col min="7" max="16384" width="9.140625" style="86"/>
  </cols>
  <sheetData>
    <row r="1" spans="1:5" ht="30.75" customHeight="1" x14ac:dyDescent="0.25">
      <c r="A1" s="13" t="s">
        <v>19</v>
      </c>
      <c r="B1" s="14" t="s">
        <v>102</v>
      </c>
      <c r="C1" s="9" t="s">
        <v>12</v>
      </c>
    </row>
    <row r="2" spans="1:5" ht="19.5" customHeight="1" x14ac:dyDescent="0.25">
      <c r="A2" s="26" t="s">
        <v>26</v>
      </c>
      <c r="B2" s="25" t="s">
        <v>103</v>
      </c>
      <c r="C2" s="5" t="s">
        <v>104</v>
      </c>
    </row>
    <row r="3" spans="1:5" x14ac:dyDescent="0.25">
      <c r="A3" s="43" t="s">
        <v>5</v>
      </c>
      <c r="B3" s="5" t="s">
        <v>33</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2019-05-29T21:21:52Z</dcterms:modified>
</cp:coreProperties>
</file>