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994906CB-3928-4CA5-A022-BBAEE886805D}"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I5" i="15"/>
  <c r="N4" i="15"/>
  <c r="M4" i="15"/>
  <c r="L4" i="15"/>
  <c r="I4" i="15"/>
</calcChain>
</file>

<file path=xl/sharedStrings.xml><?xml version="1.0" encoding="utf-8"?>
<sst xmlns="http://schemas.openxmlformats.org/spreadsheetml/2006/main" count="411" uniqueCount="260">
  <si>
    <t>ML</t>
  </si>
  <si>
    <t>PTST_TYPE</t>
  </si>
  <si>
    <t>SILT</t>
  </si>
  <si>
    <t>Circular</t>
  </si>
  <si>
    <t>PILE_TIM</t>
  </si>
  <si>
    <t>ID</t>
  </si>
  <si>
    <t>D38</t>
  </si>
  <si>
    <t>Name</t>
  </si>
  <si>
    <t>Location</t>
  </si>
  <si>
    <t>St Katherine's way</t>
  </si>
  <si>
    <t>Year</t>
  </si>
  <si>
    <t>Remarks</t>
  </si>
  <si>
    <t>Reference Level</t>
  </si>
  <si>
    <t>Level Source</t>
  </si>
  <si>
    <t>NGRF given in mAOD</t>
  </si>
  <si>
    <t>Groundwater depth</t>
  </si>
  <si>
    <t>Reference</t>
  </si>
  <si>
    <t>Solera SA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</si>
  <si>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</si>
  <si>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</si>
  <si>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</si>
  <si>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</si>
  <si>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</si>
  <si>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</si>
  <si>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</si>
  <si>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</si>
  <si>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</si>
  <si>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</si>
  <si>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</si>
  <si>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</si>
  <si>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</si>
  <si>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</si>
  <si>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</si>
  <si>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</si>
  <si>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P01</t>
  </si>
  <si>
    <t>P02</t>
  </si>
  <si>
    <t>Top Depth</t>
  </si>
  <si>
    <t>Base Depth</t>
  </si>
  <si>
    <t>Legend code</t>
  </si>
  <si>
    <t>Geology code</t>
  </si>
  <si>
    <t>General description of stratum</t>
  </si>
  <si>
    <t>GEOL_TOP</t>
  </si>
  <si>
    <t>GEOL_BASE</t>
  </si>
  <si>
    <t>GEOL_LEG</t>
  </si>
  <si>
    <t>GEOL_GEOL</t>
  </si>
  <si>
    <t>GEOL_DESC</t>
  </si>
  <si>
    <t>MGR</t>
  </si>
  <si>
    <t>FILL</t>
  </si>
  <si>
    <t>ALV</t>
  </si>
  <si>
    <t>RTD</t>
  </si>
  <si>
    <t>VERY DENSE SAND AND GRAVEL</t>
  </si>
  <si>
    <t>SAND AND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</si>
  <si>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</si>
  <si>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</si>
  <si>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</si>
  <si>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</si>
  <si>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</si>
  <si>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</si>
  <si>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</si>
  <si>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</si>
  <si>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</si>
  <si>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</si>
  <si>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</si>
  <si>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</si>
  <si>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</si>
  <si>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</si>
  <si>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</si>
  <si>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</si>
  <si>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</si>
  <si>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</si>
  <si>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</si>
  <si>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</si>
  <si>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</si>
  <si>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</si>
  <si>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</si>
  <si>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</si>
  <si>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</si>
  <si>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</si>
  <si>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</si>
  <si>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</si>
  <si>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</si>
  <si>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</si>
  <si>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</si>
  <si>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</si>
  <si>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</si>
  <si>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</si>
  <si>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</si>
  <si>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</si>
  <si>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</si>
  <si>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</si>
  <si>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</si>
  <si>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</si>
  <si>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</si>
  <si>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</si>
  <si>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</si>
  <si>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</si>
  <si>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</si>
  <si>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</si>
  <si>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</si>
  <si>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</si>
  <si>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</si>
  <si>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</si>
  <si>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</si>
  <si>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</si>
  <si>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</si>
  <si>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</si>
  <si>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</si>
  <si>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</si>
  <si>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</si>
  <si>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</si>
  <si>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</si>
  <si>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</si>
  <si>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</si>
  <si>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</si>
  <si>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</si>
  <si>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</si>
  <si>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</si>
  <si>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</si>
  <si>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</si>
  <si>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</si>
  <si>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</si>
  <si>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</si>
  <si>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</si>
  <si>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</si>
  <si>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</si>
  <si>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</si>
  <si>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</si>
  <si>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</si>
  <si>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</si>
  <si>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</si>
  <si>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</si>
  <si>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</si>
  <si>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</si>
  <si>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</si>
  <si>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</si>
  <si>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</si>
  <si>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</si>
  <si>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</si>
  <si>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</si>
  <si>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</si>
  <si>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</si>
  <si>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</si>
  <si>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</si>
  <si>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</si>
  <si>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</si>
  <si>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</si>
  <si>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</si>
  <si>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</si>
  <si>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</si>
  <si>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</si>
  <si>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</si>
  <si>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</si>
  <si>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</si>
  <si>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</si>
  <si>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</si>
  <si>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</si>
  <si>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</si>
  <si>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</si>
  <si>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</si>
  <si>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</si>
  <si>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</si>
  <si>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</si>
  <si>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</si>
  <si>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</si>
  <si>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</si>
  <si>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</si>
  <si>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</si>
  <si>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CFA</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</si>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</sst>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2" sqref="B12"/>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5</v>
      </c>
      <c r="B1" s="85" t="s">
        <v>6</v>
      </c>
    </row>
    <row r="2" spans="1:3" x14ac:dyDescent="0.25">
      <c r="A2" s="59" t="s">
        <v>7</v>
      </c>
    </row>
    <row r="3" spans="1:3" x14ac:dyDescent="0.25">
      <c r="A3" s="59" t="s">
        <v>8</v>
      </c>
      <c r="B3" s="85" t="s">
        <v>9</v>
      </c>
    </row>
    <row r="4" spans="1:3" x14ac:dyDescent="0.25">
      <c r="A4" s="59" t="s">
        <v>10</v>
      </c>
      <c r="B4" s="85">
        <v>1986</v>
      </c>
    </row>
    <row r="5" spans="1:3" ht="73.5" customHeight="1" x14ac:dyDescent="0.25">
      <c r="A5" s="59" t="s">
        <v>11</v>
      </c>
      <c r="C5" s="49"/>
    </row>
    <row r="6" spans="1:3" x14ac:dyDescent="0.25">
      <c r="A6" s="59" t="s">
        <v>12</v>
      </c>
      <c r="B6" s="85">
        <v>10</v>
      </c>
      <c r="C6" s="49"/>
    </row>
    <row r="7" spans="1:3" x14ac:dyDescent="0.25">
      <c r="A7" s="59" t="s">
        <v>13</v>
      </c>
      <c r="B7" s="85" t="s">
        <v>14</v>
      </c>
    </row>
    <row r="8" spans="1:3" x14ac:dyDescent="0.25">
      <c r="A8" s="59" t="s">
        <v>15</v>
      </c>
    </row>
    <row r="9" spans="1:3" x14ac:dyDescent="0.25">
      <c r="A9" s="59" t="s">
        <v>16</v>
      </c>
      <c r="B9" s="85" t="s">
        <v>17</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72</v>
      </c>
      <c r="B1" s="14" t="s">
        <v>36</v>
      </c>
      <c r="C1" s="13" t="s">
        <v>73</v>
      </c>
      <c r="D1" s="13" t="s">
        <v>105</v>
      </c>
      <c r="H1" s="85"/>
      <c r="I1" s="85"/>
      <c r="J1" s="85"/>
      <c r="K1" s="85"/>
      <c r="L1" s="85"/>
      <c r="M1" s="85"/>
      <c r="N1" s="85"/>
      <c r="O1" s="85"/>
      <c r="P1" s="85"/>
      <c r="Q1" s="85"/>
      <c r="R1" s="85"/>
      <c r="S1" s="85"/>
      <c r="T1" s="85"/>
      <c r="U1" s="85"/>
      <c r="V1" s="85"/>
    </row>
    <row r="2" spans="1:22" ht="22.5" customHeight="1" x14ac:dyDescent="0.25">
      <c r="A2" s="45" t="s">
        <v>25</v>
      </c>
      <c r="B2" s="45" t="s">
        <v>58</v>
      </c>
      <c r="C2" s="46" t="s">
        <v>78</v>
      </c>
      <c r="D2" s="46" t="s">
        <v>106</v>
      </c>
      <c r="H2" s="85"/>
      <c r="I2" s="85"/>
      <c r="J2" s="85"/>
      <c r="K2" s="85"/>
      <c r="L2" s="85"/>
      <c r="M2" s="85"/>
      <c r="N2" s="85"/>
      <c r="O2" s="85"/>
      <c r="P2" s="85"/>
      <c r="Q2" s="85"/>
      <c r="R2" s="85"/>
      <c r="S2" s="85"/>
      <c r="T2" s="85"/>
      <c r="U2" s="85"/>
      <c r="V2" s="85"/>
    </row>
    <row r="3" spans="1:22" x14ac:dyDescent="0.25">
      <c r="A3" s="39" t="s">
        <v>5</v>
      </c>
      <c r="B3" s="45" t="s">
        <v>32</v>
      </c>
      <c r="C3" s="46"/>
      <c r="D3" s="46" t="s">
        <v>32</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F5" sqref="F5:F6"/>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107</v>
      </c>
      <c r="B1" s="4" t="s">
        <v>108</v>
      </c>
      <c r="C1" s="9" t="s">
        <v>109</v>
      </c>
      <c r="D1" s="4" t="s">
        <v>110</v>
      </c>
      <c r="E1" s="10" t="s">
        <v>21</v>
      </c>
      <c r="F1" s="4" t="s">
        <v>111</v>
      </c>
      <c r="G1" s="4" t="s">
        <v>112</v>
      </c>
      <c r="H1" s="4" t="s">
        <v>113</v>
      </c>
      <c r="I1" s="4" t="s">
        <v>114</v>
      </c>
      <c r="J1" s="4" t="s">
        <v>115</v>
      </c>
      <c r="K1" s="10" t="s">
        <v>116</v>
      </c>
      <c r="L1" s="4" t="s">
        <v>117</v>
      </c>
      <c r="M1" s="4" t="s">
        <v>118</v>
      </c>
      <c r="N1" s="4" t="s">
        <v>119</v>
      </c>
      <c r="O1" s="4" t="s">
        <v>120</v>
      </c>
      <c r="P1" s="10" t="s">
        <v>121</v>
      </c>
      <c r="Q1" s="10" t="s">
        <v>122</v>
      </c>
      <c r="R1" s="10" t="s">
        <v>123</v>
      </c>
      <c r="S1" s="10" t="s">
        <v>124</v>
      </c>
      <c r="T1" s="13" t="s">
        <v>125</v>
      </c>
      <c r="U1" s="13" t="s">
        <v>126</v>
      </c>
      <c r="V1" s="9" t="s">
        <v>127</v>
      </c>
      <c r="W1" s="82" t="s">
        <v>128</v>
      </c>
      <c r="X1" s="4" t="s">
        <v>129</v>
      </c>
      <c r="Y1" s="4" t="s">
        <v>130</v>
      </c>
      <c r="Z1" s="4" t="s">
        <v>131</v>
      </c>
      <c r="AA1" s="3" t="s">
        <v>132</v>
      </c>
      <c r="AB1" s="3" t="s">
        <v>133</v>
      </c>
      <c r="AC1" s="9" t="s">
        <v>134</v>
      </c>
      <c r="AD1" s="48"/>
    </row>
    <row r="2" spans="1:30" x14ac:dyDescent="0.25">
      <c r="A2" s="39" t="s">
        <v>135</v>
      </c>
      <c r="B2" s="5" t="s">
        <v>136</v>
      </c>
      <c r="C2" s="5" t="s">
        <v>137</v>
      </c>
      <c r="D2" s="5" t="s">
        <v>4</v>
      </c>
      <c r="E2" s="7" t="s">
        <v>138</v>
      </c>
      <c r="F2" s="5" t="s">
        <v>139</v>
      </c>
      <c r="G2" s="5" t="s">
        <v>140</v>
      </c>
      <c r="H2" s="5" t="s">
        <v>141</v>
      </c>
      <c r="I2" s="5" t="s">
        <v>142</v>
      </c>
      <c r="J2" s="5" t="s">
        <v>143</v>
      </c>
      <c r="K2" s="7" t="s">
        <v>144</v>
      </c>
      <c r="L2" s="5" t="s">
        <v>145</v>
      </c>
      <c r="M2" s="5" t="s">
        <v>146</v>
      </c>
      <c r="N2" s="5" t="s">
        <v>147</v>
      </c>
      <c r="O2" s="5" t="s">
        <v>148</v>
      </c>
      <c r="P2" s="7" t="s">
        <v>149</v>
      </c>
      <c r="Q2" s="7" t="s">
        <v>150</v>
      </c>
      <c r="R2" s="7" t="s">
        <v>151</v>
      </c>
      <c r="S2" s="7" t="s">
        <v>152</v>
      </c>
      <c r="T2" s="15" t="s">
        <v>153</v>
      </c>
      <c r="U2" s="15" t="s">
        <v>154</v>
      </c>
      <c r="V2" s="5" t="s">
        <v>155</v>
      </c>
      <c r="W2" s="7" t="s">
        <v>156</v>
      </c>
      <c r="X2" s="5" t="s">
        <v>157</v>
      </c>
      <c r="Y2" s="5" t="s">
        <v>158</v>
      </c>
      <c r="Z2" s="5" t="s">
        <v>159</v>
      </c>
      <c r="AA2" s="15" t="s">
        <v>160</v>
      </c>
      <c r="AB2" s="15" t="s">
        <v>161</v>
      </c>
      <c r="AC2" s="5" t="s">
        <v>162</v>
      </c>
      <c r="AD2" s="48"/>
    </row>
    <row r="3" spans="1:30" x14ac:dyDescent="0.25">
      <c r="A3" s="2" t="s">
        <v>5</v>
      </c>
      <c r="B3" s="35"/>
      <c r="C3" s="6"/>
      <c r="D3" s="8" t="s">
        <v>163</v>
      </c>
      <c r="E3" s="11" t="s">
        <v>32</v>
      </c>
      <c r="F3" s="8" t="s">
        <v>32</v>
      </c>
      <c r="G3" s="8" t="s">
        <v>32</v>
      </c>
      <c r="H3" s="8" t="s">
        <v>32</v>
      </c>
      <c r="I3" s="8" t="s">
        <v>32</v>
      </c>
      <c r="J3" s="8" t="s">
        <v>32</v>
      </c>
      <c r="K3" s="11"/>
      <c r="L3" s="35" t="s">
        <v>32</v>
      </c>
      <c r="M3" s="35" t="s">
        <v>164</v>
      </c>
      <c r="N3" s="8" t="s">
        <v>164</v>
      </c>
      <c r="O3" s="8"/>
      <c r="P3" s="11" t="s">
        <v>32</v>
      </c>
      <c r="Q3" s="11" t="s">
        <v>32</v>
      </c>
      <c r="R3" s="11" t="s">
        <v>32</v>
      </c>
      <c r="S3" s="11" t="s">
        <v>32</v>
      </c>
      <c r="T3" s="16"/>
      <c r="U3" s="16"/>
      <c r="V3" s="6" t="s">
        <v>165</v>
      </c>
      <c r="W3" s="83" t="s">
        <v>165</v>
      </c>
      <c r="X3" s="35"/>
      <c r="Y3" s="35"/>
      <c r="Z3" s="35"/>
      <c r="AA3" s="35"/>
      <c r="AB3" s="35"/>
      <c r="AC3" s="8"/>
      <c r="AD3" s="48"/>
    </row>
    <row r="4" spans="1:30" x14ac:dyDescent="0.25">
      <c r="A4" s="57" t="s">
        <v>34</v>
      </c>
      <c r="B4" s="36" t="s">
        <v>166</v>
      </c>
      <c r="C4" s="30" t="s">
        <v>167</v>
      </c>
      <c r="D4" s="34"/>
      <c r="E4" s="28">
        <v>0</v>
      </c>
      <c r="F4" s="21">
        <v>7.75</v>
      </c>
      <c r="G4" s="21"/>
      <c r="H4" s="21"/>
      <c r="I4" s="21">
        <f>E4-F4</f>
        <v>-7.75</v>
      </c>
      <c r="J4" s="21"/>
      <c r="K4" s="28"/>
      <c r="L4" s="42">
        <f>PI()*P4</f>
        <v>1.8849555921538759</v>
      </c>
      <c r="M4" s="64">
        <f>P4^2*PI()/4</f>
        <v>0.28274333882308139</v>
      </c>
      <c r="N4" s="64">
        <f>Q4^2*PI()/4</f>
        <v>0.28274333882308139</v>
      </c>
      <c r="O4" s="21" t="s">
        <v>3</v>
      </c>
      <c r="P4" s="28">
        <v>0.6</v>
      </c>
      <c r="Q4" s="28">
        <v>0.6</v>
      </c>
      <c r="R4" s="28"/>
      <c r="S4" s="28"/>
      <c r="T4" s="40"/>
      <c r="U4" s="40"/>
      <c r="V4" s="30"/>
      <c r="W4" s="84"/>
      <c r="X4" s="42"/>
      <c r="Y4" s="42"/>
      <c r="Z4" s="42"/>
      <c r="AA4" s="57"/>
      <c r="AB4" s="37"/>
      <c r="AC4" s="37"/>
      <c r="AD4" s="48"/>
    </row>
    <row r="5" spans="1:30" x14ac:dyDescent="0.25">
      <c r="A5" s="57" t="s">
        <v>35</v>
      </c>
      <c r="B5" s="36" t="s">
        <v>166</v>
      </c>
      <c r="C5" s="30" t="s">
        <v>167</v>
      </c>
      <c r="D5" s="34"/>
      <c r="E5" s="28">
        <v>0</v>
      </c>
      <c r="F5" s="21">
        <v>6</v>
      </c>
      <c r="G5" s="21"/>
      <c r="H5" s="21"/>
      <c r="I5" s="21">
        <f>E5-F5</f>
        <v>-6</v>
      </c>
      <c r="J5" s="21"/>
      <c r="K5" s="28"/>
      <c r="L5" s="42">
        <f>PI()*P5</f>
        <v>1.8849555921538759</v>
      </c>
      <c r="M5" s="64">
        <f>P5^2*PI()/4</f>
        <v>0.28274333882308139</v>
      </c>
      <c r="N5" s="64">
        <f>Q5^2*PI()/4</f>
        <v>0.28274333882308139</v>
      </c>
      <c r="O5" s="21" t="s">
        <v>3</v>
      </c>
      <c r="P5" s="28">
        <v>0.6</v>
      </c>
      <c r="Q5" s="28">
        <v>0.6</v>
      </c>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64"/>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64"/>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64"/>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64"/>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107</v>
      </c>
      <c r="B1" s="4" t="s">
        <v>168</v>
      </c>
      <c r="C1" s="4" t="s">
        <v>169</v>
      </c>
      <c r="D1" s="10" t="s">
        <v>170</v>
      </c>
      <c r="E1" s="4" t="s">
        <v>171</v>
      </c>
      <c r="F1" s="4" t="s">
        <v>172</v>
      </c>
      <c r="G1" s="4" t="s">
        <v>173</v>
      </c>
      <c r="H1" s="4" t="s">
        <v>174</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135</v>
      </c>
      <c r="B2" s="5" t="s">
        <v>175</v>
      </c>
      <c r="C2" s="5" t="s">
        <v>176</v>
      </c>
      <c r="D2" s="7" t="s">
        <v>177</v>
      </c>
      <c r="E2" s="7" t="s">
        <v>178</v>
      </c>
      <c r="F2" s="7" t="s">
        <v>179</v>
      </c>
      <c r="G2" s="7" t="s">
        <v>180</v>
      </c>
      <c r="H2" s="7" t="s">
        <v>181</v>
      </c>
      <c r="I2" s="48"/>
      <c r="J2" s="48"/>
      <c r="K2" s="48"/>
      <c r="L2" s="48"/>
      <c r="M2" s="48"/>
      <c r="N2" s="48"/>
      <c r="O2" s="48"/>
      <c r="P2" s="48"/>
      <c r="Q2" s="48"/>
      <c r="R2" s="48"/>
      <c r="S2" s="48"/>
      <c r="T2" s="48"/>
      <c r="U2" s="48"/>
      <c r="V2" s="48"/>
      <c r="W2" s="48"/>
      <c r="X2" s="48"/>
      <c r="Y2" s="48"/>
      <c r="Z2" s="48"/>
      <c r="AA2" s="48"/>
      <c r="AB2" s="48"/>
      <c r="AC2" s="48"/>
      <c r="AD2" s="48"/>
    </row>
    <row r="3" spans="1:30" x14ac:dyDescent="0.25">
      <c r="A3" s="2" t="s">
        <v>5</v>
      </c>
      <c r="B3" s="8" t="s">
        <v>182</v>
      </c>
      <c r="C3" s="8" t="s">
        <v>182</v>
      </c>
      <c r="D3" s="8" t="s">
        <v>182</v>
      </c>
      <c r="E3" s="8" t="s">
        <v>182</v>
      </c>
      <c r="F3" s="8" t="s">
        <v>84</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107</v>
      </c>
      <c r="B1" s="4" t="s">
        <v>183</v>
      </c>
      <c r="C1" s="4" t="s">
        <v>184</v>
      </c>
      <c r="D1" s="4" t="s">
        <v>185</v>
      </c>
      <c r="E1" s="4" t="s">
        <v>186</v>
      </c>
      <c r="F1" s="10" t="s">
        <v>187</v>
      </c>
      <c r="G1" s="4" t="s">
        <v>188</v>
      </c>
      <c r="H1" s="4" t="s">
        <v>189</v>
      </c>
      <c r="I1" s="4" t="s">
        <v>174</v>
      </c>
      <c r="J1" s="3" t="s">
        <v>190</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135</v>
      </c>
      <c r="B2" s="5" t="s">
        <v>191</v>
      </c>
      <c r="C2" s="5" t="s">
        <v>192</v>
      </c>
      <c r="D2" s="5" t="s">
        <v>193</v>
      </c>
      <c r="E2" s="5" t="s">
        <v>194</v>
      </c>
      <c r="F2" s="7" t="s">
        <v>195</v>
      </c>
      <c r="G2" s="5" t="s">
        <v>196</v>
      </c>
      <c r="H2" s="5" t="s">
        <v>197</v>
      </c>
      <c r="I2" s="7" t="s">
        <v>198</v>
      </c>
      <c r="J2" s="15" t="s">
        <v>199</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5</v>
      </c>
      <c r="B3" s="8" t="s">
        <v>182</v>
      </c>
      <c r="C3" s="8" t="s">
        <v>182</v>
      </c>
      <c r="D3" s="8" t="s">
        <v>200</v>
      </c>
      <c r="E3" s="8" t="s">
        <v>32</v>
      </c>
      <c r="F3" s="11"/>
      <c r="G3" s="8" t="s">
        <v>84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5" sqref="C5:C6"/>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107</v>
      </c>
      <c r="B1" s="13" t="s">
        <v>201</v>
      </c>
      <c r="C1" s="13" t="s">
        <v>202</v>
      </c>
      <c r="D1" s="27" t="s">
        <v>203</v>
      </c>
      <c r="E1" s="27" t="s">
        <v>204</v>
      </c>
      <c r="F1" s="14" t="s">
        <v>205</v>
      </c>
    </row>
    <row r="2" spans="1:6" x14ac:dyDescent="0.25">
      <c r="A2" s="16" t="s">
        <v>135</v>
      </c>
      <c r="B2" s="15" t="s">
        <v>206</v>
      </c>
      <c r="C2" s="15" t="s">
        <v>1</v>
      </c>
      <c r="D2" s="7" t="s">
        <v>207</v>
      </c>
      <c r="E2" s="7" t="s">
        <v>208</v>
      </c>
      <c r="F2" s="5" t="s">
        <v>209</v>
      </c>
    </row>
    <row r="3" spans="1:6" x14ac:dyDescent="0.25">
      <c r="A3" s="16" t="s">
        <v>5</v>
      </c>
      <c r="B3" s="16" t="s">
        <v>5</v>
      </c>
      <c r="C3" s="16"/>
      <c r="D3" s="7" t="s">
        <v>163</v>
      </c>
      <c r="E3" s="7" t="s">
        <v>210</v>
      </c>
      <c r="F3" s="5"/>
    </row>
    <row r="4" spans="1:6" x14ac:dyDescent="0.25">
      <c r="A4" s="40" t="s">
        <v>34</v>
      </c>
      <c r="B4" s="40">
        <v>1</v>
      </c>
      <c r="C4" s="40" t="s">
        <v>0</v>
      </c>
      <c r="D4" s="50"/>
      <c r="E4" s="50"/>
      <c r="F4" s="21"/>
    </row>
    <row r="5" spans="1:6" x14ac:dyDescent="0.25">
      <c r="A5" s="40" t="s">
        <v>35</v>
      </c>
      <c r="B5" s="40">
        <v>1</v>
      </c>
      <c r="C5" s="40" t="s">
        <v>0</v>
      </c>
      <c r="D5" s="50"/>
      <c r="E5" s="50"/>
      <c r="F5" s="21"/>
    </row>
    <row r="6" spans="1:6" x14ac:dyDescent="0.25">
      <c r="A6" s="40"/>
      <c r="B6" s="40"/>
      <c r="C6" s="40"/>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3"/>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B5" sqref="B5:B16"/>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211</v>
      </c>
      <c r="B1" s="13" t="s">
        <v>201</v>
      </c>
      <c r="C1" s="14" t="s">
        <v>212</v>
      </c>
      <c r="D1" s="14" t="s">
        <v>213</v>
      </c>
      <c r="E1" s="27" t="s">
        <v>214</v>
      </c>
      <c r="F1" s="14" t="s">
        <v>215</v>
      </c>
      <c r="G1" s="14" t="s">
        <v>216</v>
      </c>
      <c r="H1" s="14" t="s">
        <v>217</v>
      </c>
      <c r="I1" s="14" t="s">
        <v>218</v>
      </c>
      <c r="J1" s="14" t="s">
        <v>219</v>
      </c>
      <c r="K1" s="14" t="s">
        <v>220</v>
      </c>
      <c r="L1" s="14" t="s">
        <v>221</v>
      </c>
      <c r="M1" s="14" t="s">
        <v>222</v>
      </c>
      <c r="N1" s="14" t="s">
        <v>223</v>
      </c>
      <c r="O1" s="13" t="s">
        <v>224</v>
      </c>
    </row>
    <row r="2" spans="1:15" x14ac:dyDescent="0.25">
      <c r="A2" s="16" t="s">
        <v>135</v>
      </c>
      <c r="B2" s="16" t="s">
        <v>206</v>
      </c>
      <c r="C2" s="5" t="s">
        <v>225</v>
      </c>
      <c r="D2" s="5" t="s">
        <v>226</v>
      </c>
      <c r="E2" s="7" t="s">
        <v>227</v>
      </c>
      <c r="F2" s="5" t="s">
        <v>228</v>
      </c>
      <c r="G2" s="5" t="s">
        <v>229</v>
      </c>
      <c r="H2" s="5" t="s">
        <v>230</v>
      </c>
      <c r="I2" s="5" t="s">
        <v>231</v>
      </c>
      <c r="J2" s="5" t="s">
        <v>232</v>
      </c>
      <c r="K2" s="5" t="s">
        <v>233</v>
      </c>
      <c r="L2" s="5" t="s">
        <v>234</v>
      </c>
      <c r="M2" s="5" t="s">
        <v>235</v>
      </c>
      <c r="N2" s="5" t="s">
        <v>236</v>
      </c>
      <c r="O2" s="29" t="s">
        <v>237</v>
      </c>
    </row>
    <row r="3" spans="1:15" x14ac:dyDescent="0.25">
      <c r="A3" s="16" t="s">
        <v>5</v>
      </c>
      <c r="B3" s="16" t="s">
        <v>5</v>
      </c>
      <c r="C3" s="5" t="s">
        <v>165</v>
      </c>
      <c r="D3" s="5" t="s">
        <v>84</v>
      </c>
      <c r="E3" s="7" t="s">
        <v>238</v>
      </c>
      <c r="F3" s="5"/>
      <c r="G3" s="5" t="s">
        <v>165</v>
      </c>
      <c r="H3" s="5" t="s">
        <v>84</v>
      </c>
      <c r="I3" s="5"/>
      <c r="J3" s="5" t="s">
        <v>165</v>
      </c>
      <c r="K3" s="5" t="s">
        <v>84</v>
      </c>
      <c r="L3" s="5"/>
      <c r="M3" s="5" t="s">
        <v>165</v>
      </c>
      <c r="N3" s="5" t="s">
        <v>84</v>
      </c>
      <c r="O3" s="29"/>
    </row>
    <row r="4" spans="1:15" x14ac:dyDescent="0.25">
      <c r="A4" s="40" t="s">
        <v>34</v>
      </c>
      <c r="B4" s="40">
        <v>1</v>
      </c>
      <c r="C4" s="36">
        <v>0</v>
      </c>
      <c r="D4" s="21">
        <v>0</v>
      </c>
      <c r="E4" s="78"/>
      <c r="F4" s="21"/>
      <c r="G4" s="42"/>
      <c r="H4" s="21"/>
      <c r="I4" s="21"/>
      <c r="J4" s="42"/>
      <c r="K4" s="21"/>
      <c r="L4" s="21"/>
      <c r="M4" s="42"/>
      <c r="N4" s="21"/>
      <c r="O4" s="34"/>
    </row>
    <row r="5" spans="1:15" x14ac:dyDescent="0.25">
      <c r="A5" s="40" t="s">
        <v>34</v>
      </c>
      <c r="B5" s="40">
        <v>1</v>
      </c>
      <c r="C5" s="36">
        <v>0.93101988997037199</v>
      </c>
      <c r="D5" s="21">
        <v>4.7459677720351298E-2</v>
      </c>
      <c r="E5" s="78"/>
      <c r="F5" s="21"/>
      <c r="G5" s="42"/>
      <c r="H5" s="21"/>
      <c r="I5" s="21"/>
      <c r="J5" s="42"/>
      <c r="K5" s="21"/>
      <c r="L5" s="21"/>
      <c r="M5" s="42"/>
      <c r="N5" s="21"/>
      <c r="O5" s="34"/>
    </row>
    <row r="6" spans="1:15" x14ac:dyDescent="0.25">
      <c r="A6" s="40" t="s">
        <v>34</v>
      </c>
      <c r="B6" s="40">
        <v>1</v>
      </c>
      <c r="C6" s="36">
        <v>412.44181125687601</v>
      </c>
      <c r="D6" s="21">
        <v>1.6487891975508899</v>
      </c>
      <c r="E6" s="78"/>
      <c r="F6" s="21"/>
      <c r="G6" s="42"/>
      <c r="H6" s="21"/>
      <c r="I6" s="21"/>
      <c r="J6" s="42"/>
      <c r="K6" s="21"/>
      <c r="L6" s="21"/>
      <c r="M6" s="42"/>
      <c r="N6" s="21"/>
      <c r="O6" s="34"/>
    </row>
    <row r="7" spans="1:15" x14ac:dyDescent="0.25">
      <c r="A7" s="40" t="s">
        <v>34</v>
      </c>
      <c r="B7" s="40">
        <v>1</v>
      </c>
      <c r="C7" s="36">
        <v>814.64240372407903</v>
      </c>
      <c r="D7" s="21">
        <v>5.4824418859038397</v>
      </c>
      <c r="E7" s="78"/>
      <c r="F7" s="21"/>
      <c r="G7" s="42"/>
      <c r="H7" s="21"/>
      <c r="I7" s="21"/>
      <c r="J7" s="42"/>
      <c r="K7" s="21"/>
      <c r="L7" s="21"/>
      <c r="M7" s="42"/>
      <c r="N7" s="21"/>
      <c r="O7" s="34"/>
    </row>
    <row r="8" spans="1:15" x14ac:dyDescent="0.25">
      <c r="A8" s="40" t="s">
        <v>34</v>
      </c>
      <c r="B8" s="40">
        <v>1</v>
      </c>
      <c r="C8" s="36">
        <v>1241.0495133305101</v>
      </c>
      <c r="D8" s="21">
        <v>9.05411675129527</v>
      </c>
      <c r="E8" s="78"/>
      <c r="F8" s="21"/>
      <c r="G8" s="42"/>
      <c r="H8" s="21"/>
      <c r="I8" s="21"/>
      <c r="J8" s="42"/>
      <c r="K8" s="21"/>
      <c r="L8" s="21"/>
      <c r="M8" s="42"/>
      <c r="N8" s="21"/>
      <c r="O8" s="34"/>
    </row>
    <row r="9" spans="1:15" x14ac:dyDescent="0.25">
      <c r="A9" s="40" t="s">
        <v>34</v>
      </c>
      <c r="B9" s="40">
        <v>1</v>
      </c>
      <c r="C9" s="36">
        <v>1628.3537875581801</v>
      </c>
      <c r="D9" s="21">
        <v>15.476447160573001</v>
      </c>
      <c r="E9" s="78"/>
      <c r="F9" s="21"/>
      <c r="G9" s="42"/>
      <c r="H9" s="21"/>
      <c r="I9" s="21"/>
      <c r="J9" s="42"/>
      <c r="K9" s="21"/>
      <c r="L9" s="21"/>
      <c r="M9" s="42"/>
      <c r="N9" s="21"/>
      <c r="O9" s="34"/>
    </row>
    <row r="10" spans="1:15" x14ac:dyDescent="0.25">
      <c r="A10" s="40" t="s">
        <v>34</v>
      </c>
      <c r="B10" s="40">
        <v>1</v>
      </c>
      <c r="C10" s="36">
        <v>2.7930596699111101</v>
      </c>
      <c r="D10" s="21">
        <v>11.017548639673899</v>
      </c>
      <c r="E10" s="78"/>
      <c r="F10" s="21"/>
      <c r="G10" s="42"/>
      <c r="H10" s="21"/>
      <c r="I10" s="21"/>
      <c r="J10" s="42"/>
      <c r="K10" s="21"/>
      <c r="L10" s="21"/>
      <c r="M10" s="42"/>
      <c r="N10" s="21"/>
      <c r="O10" s="34"/>
    </row>
    <row r="11" spans="1:15" x14ac:dyDescent="0.25">
      <c r="A11" s="40" t="s">
        <v>35</v>
      </c>
      <c r="B11" s="40">
        <v>1</v>
      </c>
      <c r="C11" s="36">
        <v>0</v>
      </c>
      <c r="D11" s="21">
        <v>0</v>
      </c>
      <c r="E11" s="78"/>
      <c r="F11" s="21"/>
      <c r="G11" s="42"/>
      <c r="H11" s="21"/>
      <c r="I11" s="21"/>
      <c r="J11" s="42"/>
      <c r="K11" s="21"/>
      <c r="L11" s="21"/>
      <c r="M11" s="42"/>
      <c r="N11" s="21"/>
      <c r="O11" s="34"/>
    </row>
    <row r="12" spans="1:15" x14ac:dyDescent="0.25">
      <c r="A12" s="40" t="s">
        <v>35</v>
      </c>
      <c r="B12" s="40">
        <v>1</v>
      </c>
      <c r="C12" s="36">
        <v>411.51079136690601</v>
      </c>
      <c r="D12" s="21">
        <v>3.5009224641996002</v>
      </c>
      <c r="E12" s="78"/>
      <c r="F12" s="21"/>
      <c r="G12" s="42"/>
      <c r="H12" s="21"/>
      <c r="I12" s="21"/>
      <c r="J12" s="42"/>
      <c r="K12" s="21"/>
      <c r="L12" s="21"/>
      <c r="M12" s="42"/>
      <c r="N12" s="21"/>
      <c r="O12" s="34"/>
    </row>
    <row r="13" spans="1:15" x14ac:dyDescent="0.25">
      <c r="A13" s="40" t="s">
        <v>35</v>
      </c>
      <c r="B13" s="40">
        <v>1</v>
      </c>
      <c r="C13" s="36">
        <v>812.780363944138</v>
      </c>
      <c r="D13" s="21">
        <v>9.8515659497304302</v>
      </c>
      <c r="E13" s="78"/>
      <c r="F13" s="21"/>
      <c r="G13" s="42"/>
      <c r="H13" s="21"/>
      <c r="I13" s="21"/>
      <c r="J13" s="42"/>
      <c r="K13" s="21"/>
      <c r="L13" s="21"/>
      <c r="M13" s="42"/>
      <c r="N13" s="21"/>
      <c r="O13" s="34"/>
    </row>
    <row r="14" spans="1:15" x14ac:dyDescent="0.25">
      <c r="A14" s="40" t="s">
        <v>35</v>
      </c>
      <c r="B14" s="40">
        <v>1</v>
      </c>
      <c r="C14" s="36">
        <v>1244.7735928903901</v>
      </c>
      <c r="D14" s="21">
        <v>18.860644743045</v>
      </c>
      <c r="E14" s="78"/>
      <c r="F14" s="21"/>
      <c r="G14" s="42"/>
      <c r="H14" s="21"/>
      <c r="I14" s="21"/>
      <c r="J14" s="42"/>
      <c r="K14" s="21"/>
      <c r="L14" s="21"/>
      <c r="M14" s="42"/>
      <c r="N14" s="21"/>
      <c r="O14" s="34"/>
    </row>
    <row r="15" spans="1:15" x14ac:dyDescent="0.25">
      <c r="A15" s="40" t="s">
        <v>35</v>
      </c>
      <c r="B15" s="40">
        <v>1</v>
      </c>
      <c r="C15" s="36">
        <v>1633.0088870080399</v>
      </c>
      <c r="D15" s="21">
        <v>31.979010135334899</v>
      </c>
      <c r="E15" s="78"/>
      <c r="F15" s="21"/>
      <c r="G15" s="42"/>
      <c r="H15" s="21"/>
      <c r="I15" s="21"/>
      <c r="J15" s="42"/>
      <c r="K15" s="21"/>
      <c r="L15" s="21"/>
      <c r="M15" s="42"/>
      <c r="N15" s="21"/>
      <c r="O15" s="34"/>
    </row>
    <row r="16" spans="1:15" x14ac:dyDescent="0.25">
      <c r="A16" s="40"/>
      <c r="B16" s="40"/>
      <c r="C16" s="36"/>
      <c r="D16" s="21"/>
      <c r="E16" s="78"/>
      <c r="F16" s="21"/>
      <c r="G16" s="42"/>
      <c r="H16" s="21"/>
      <c r="I16" s="21"/>
      <c r="J16" s="42"/>
      <c r="K16" s="21"/>
      <c r="L16" s="21"/>
      <c r="M16" s="42"/>
      <c r="N16" s="21"/>
      <c r="O16" s="34"/>
    </row>
    <row r="17" spans="1:15" x14ac:dyDescent="0.25">
      <c r="A17" s="40"/>
      <c r="B17" s="40"/>
      <c r="C17" s="36"/>
      <c r="D17" s="21"/>
      <c r="E17" s="78"/>
      <c r="F17" s="21"/>
      <c r="G17" s="42"/>
      <c r="H17" s="21"/>
      <c r="I17" s="21"/>
      <c r="J17" s="42"/>
      <c r="K17" s="21"/>
      <c r="L17" s="21"/>
      <c r="M17" s="42"/>
      <c r="N17" s="21"/>
      <c r="O17" s="34"/>
    </row>
    <row r="18" spans="1:15" x14ac:dyDescent="0.25">
      <c r="A18" s="40"/>
      <c r="B18" s="40"/>
      <c r="C18" s="36"/>
      <c r="D18" s="21"/>
      <c r="E18" s="78"/>
      <c r="F18" s="21"/>
      <c r="G18" s="42"/>
      <c r="H18" s="21"/>
      <c r="I18" s="21"/>
      <c r="J18" s="42"/>
      <c r="K18" s="21"/>
      <c r="L18" s="21"/>
      <c r="M18" s="42"/>
      <c r="N18" s="21"/>
      <c r="O18" s="34"/>
    </row>
    <row r="19" spans="1:15" x14ac:dyDescent="0.25">
      <c r="A19" s="40"/>
      <c r="B19" s="40"/>
      <c r="C19" s="36"/>
      <c r="D19" s="21"/>
      <c r="E19" s="78"/>
      <c r="F19" s="21"/>
      <c r="G19" s="42"/>
      <c r="H19" s="21"/>
      <c r="I19" s="21"/>
      <c r="J19" s="42"/>
      <c r="K19" s="21"/>
      <c r="L19" s="21"/>
      <c r="M19" s="42"/>
      <c r="N19" s="21"/>
      <c r="O19" s="34"/>
    </row>
    <row r="20" spans="1:15" x14ac:dyDescent="0.25">
      <c r="A20" s="40"/>
      <c r="B20" s="40"/>
      <c r="C20" s="36"/>
      <c r="D20" s="21"/>
      <c r="E20" s="78"/>
      <c r="F20" s="21"/>
      <c r="G20" s="42"/>
      <c r="H20" s="21"/>
      <c r="I20" s="21"/>
      <c r="J20" s="42"/>
      <c r="K20" s="21"/>
      <c r="L20" s="21"/>
      <c r="M20" s="42"/>
      <c r="N20" s="21"/>
      <c r="O20" s="34"/>
    </row>
    <row r="21" spans="1:15" x14ac:dyDescent="0.25">
      <c r="A21" s="40"/>
      <c r="B21" s="40"/>
      <c r="C21" s="36"/>
      <c r="D21" s="21"/>
      <c r="E21" s="78"/>
      <c r="F21" s="21"/>
      <c r="G21" s="42"/>
      <c r="H21" s="21"/>
      <c r="I21" s="21"/>
      <c r="J21" s="42"/>
      <c r="K21" s="21"/>
      <c r="L21" s="21"/>
      <c r="M21" s="42"/>
      <c r="N21" s="21"/>
      <c r="O21" s="34"/>
    </row>
    <row r="22" spans="1:15" x14ac:dyDescent="0.25">
      <c r="A22" s="40"/>
      <c r="B22" s="40"/>
      <c r="C22" s="36"/>
      <c r="D22" s="21"/>
      <c r="E22" s="78"/>
      <c r="F22" s="21"/>
      <c r="G22" s="42"/>
      <c r="H22" s="21"/>
      <c r="I22" s="21"/>
      <c r="J22" s="42"/>
      <c r="K22" s="21"/>
      <c r="L22" s="21"/>
      <c r="M22" s="42"/>
      <c r="N22" s="21"/>
      <c r="O22" s="34"/>
    </row>
    <row r="23" spans="1:15" x14ac:dyDescent="0.25">
      <c r="A23" s="40"/>
      <c r="B23" s="40"/>
      <c r="C23" s="36"/>
      <c r="D23" s="21"/>
      <c r="E23" s="78"/>
      <c r="F23" s="21"/>
      <c r="G23" s="42"/>
      <c r="H23" s="21"/>
      <c r="I23" s="21"/>
      <c r="J23" s="42"/>
      <c r="K23" s="21"/>
      <c r="L23" s="21"/>
      <c r="M23" s="42"/>
      <c r="N23" s="21"/>
      <c r="O23" s="34"/>
    </row>
    <row r="24" spans="1:15" x14ac:dyDescent="0.25">
      <c r="A24" s="40"/>
      <c r="B24" s="40"/>
      <c r="C24" s="36"/>
      <c r="D24" s="21"/>
      <c r="E24" s="78"/>
      <c r="F24" s="21"/>
      <c r="G24" s="42"/>
      <c r="H24" s="21"/>
      <c r="I24" s="21"/>
      <c r="J24" s="42"/>
      <c r="K24" s="21"/>
      <c r="L24" s="21"/>
      <c r="M24" s="42"/>
      <c r="N24" s="21"/>
      <c r="O24" s="34"/>
    </row>
    <row r="25" spans="1:15" x14ac:dyDescent="0.25">
      <c r="A25" s="40"/>
      <c r="B25" s="40"/>
      <c r="C25" s="36"/>
      <c r="D25" s="21"/>
      <c r="E25" s="78"/>
      <c r="F25" s="21"/>
      <c r="G25" s="42"/>
      <c r="H25" s="21"/>
      <c r="I25" s="21"/>
      <c r="J25" s="42"/>
      <c r="K25" s="21"/>
      <c r="L25" s="21"/>
      <c r="M25" s="42"/>
      <c r="N25" s="21"/>
      <c r="O25" s="34"/>
    </row>
    <row r="26" spans="1:15" x14ac:dyDescent="0.25">
      <c r="A26" s="40"/>
      <c r="B26" s="40"/>
      <c r="C26" s="36"/>
      <c r="D26" s="21"/>
      <c r="E26" s="78"/>
      <c r="F26" s="21"/>
      <c r="G26" s="42"/>
      <c r="H26" s="21"/>
      <c r="I26" s="21"/>
      <c r="J26" s="42"/>
      <c r="K26" s="21"/>
      <c r="L26" s="21"/>
      <c r="M26" s="42"/>
      <c r="N26" s="21"/>
      <c r="O26" s="34"/>
    </row>
    <row r="27" spans="1:15" x14ac:dyDescent="0.25">
      <c r="A27" s="40"/>
      <c r="B27" s="40"/>
      <c r="C27" s="36"/>
      <c r="D27" s="21"/>
      <c r="E27" s="78"/>
      <c r="F27" s="21"/>
      <c r="G27" s="42"/>
      <c r="H27" s="21"/>
      <c r="I27" s="21"/>
      <c r="J27" s="42"/>
      <c r="K27" s="21"/>
      <c r="L27" s="21"/>
      <c r="M27" s="42"/>
      <c r="N27" s="21"/>
      <c r="O27" s="34"/>
    </row>
    <row r="28" spans="1:15" x14ac:dyDescent="0.25">
      <c r="A28" s="40"/>
      <c r="B28" s="40"/>
      <c r="C28" s="36"/>
      <c r="D28" s="21"/>
      <c r="E28" s="78"/>
      <c r="F28" s="21"/>
      <c r="G28" s="42"/>
      <c r="H28" s="21"/>
      <c r="I28" s="21"/>
      <c r="J28" s="42"/>
      <c r="K28" s="21"/>
      <c r="L28" s="21"/>
      <c r="M28" s="42"/>
      <c r="N28" s="21"/>
      <c r="O28" s="34"/>
    </row>
    <row r="29" spans="1:15" x14ac:dyDescent="0.25">
      <c r="A29" s="40"/>
      <c r="B29" s="40"/>
      <c r="C29" s="36"/>
      <c r="D29" s="21"/>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9"/>
      <c r="F40" s="58"/>
      <c r="G40" s="41"/>
      <c r="H40" s="21"/>
      <c r="I40" s="58"/>
      <c r="J40" s="41"/>
      <c r="K40" s="21"/>
      <c r="L40" s="58"/>
      <c r="M40" s="41"/>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8"/>
      <c r="F43" s="21"/>
      <c r="G43" s="42"/>
      <c r="H43" s="21"/>
      <c r="I43" s="21"/>
      <c r="J43" s="42"/>
      <c r="K43" s="21"/>
      <c r="L43" s="21"/>
      <c r="M43" s="42"/>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239</v>
      </c>
      <c r="B1" s="74" t="s">
        <v>107</v>
      </c>
      <c r="C1" s="13" t="s">
        <v>240</v>
      </c>
      <c r="D1" s="70" t="s">
        <v>241</v>
      </c>
      <c r="E1" s="14" t="s">
        <v>242</v>
      </c>
      <c r="F1" s="14" t="s">
        <v>11</v>
      </c>
    </row>
    <row r="2" spans="1:6" x14ac:dyDescent="0.25">
      <c r="A2" s="16" t="s">
        <v>243</v>
      </c>
      <c r="B2" s="39" t="s">
        <v>135</v>
      </c>
      <c r="C2" s="15" t="s">
        <v>244</v>
      </c>
      <c r="D2" s="71" t="s">
        <v>245</v>
      </c>
      <c r="E2" s="5" t="s">
        <v>246</v>
      </c>
      <c r="F2" s="5" t="s">
        <v>247</v>
      </c>
    </row>
    <row r="3" spans="1:6" x14ac:dyDescent="0.25">
      <c r="A3" s="16" t="s">
        <v>5</v>
      </c>
      <c r="B3" s="2" t="s">
        <v>5</v>
      </c>
      <c r="C3" s="15" t="s">
        <v>84</v>
      </c>
      <c r="D3" s="71" t="s">
        <v>163</v>
      </c>
      <c r="E3" s="5" t="s">
        <v>85</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211</v>
      </c>
      <c r="B1" s="13" t="s">
        <v>201</v>
      </c>
      <c r="C1" s="13" t="s">
        <v>248</v>
      </c>
      <c r="D1" s="14" t="s">
        <v>249</v>
      </c>
      <c r="E1" s="14" t="s">
        <v>250</v>
      </c>
      <c r="F1" s="27" t="s">
        <v>251</v>
      </c>
      <c r="G1" s="27" t="s">
        <v>252</v>
      </c>
      <c r="H1" s="14" t="s">
        <v>253</v>
      </c>
      <c r="I1" s="13" t="s">
        <v>224</v>
      </c>
    </row>
    <row r="2" spans="1:9" x14ac:dyDescent="0.25">
      <c r="A2" s="16" t="s">
        <v>135</v>
      </c>
      <c r="B2" s="16" t="s">
        <v>206</v>
      </c>
      <c r="C2" s="16" t="s">
        <v>254</v>
      </c>
      <c r="D2" s="43" t="s">
        <v>255</v>
      </c>
      <c r="E2" s="43" t="s">
        <v>256</v>
      </c>
      <c r="F2" s="80" t="s">
        <v>257</v>
      </c>
      <c r="G2" s="80" t="s">
        <v>258</v>
      </c>
      <c r="H2" s="43" t="s">
        <v>256</v>
      </c>
      <c r="I2" s="81" t="s">
        <v>237</v>
      </c>
    </row>
    <row r="3" spans="1:9" x14ac:dyDescent="0.25">
      <c r="A3" s="16" t="s">
        <v>5</v>
      </c>
      <c r="B3" s="16" t="s">
        <v>5</v>
      </c>
      <c r="C3" s="16"/>
      <c r="D3" s="43" t="s">
        <v>165</v>
      </c>
      <c r="E3" s="43" t="s">
        <v>84</v>
      </c>
      <c r="F3" s="80" t="s">
        <v>259</v>
      </c>
      <c r="G3" s="80"/>
      <c r="H3" s="43" t="s">
        <v>84</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18</v>
      </c>
      <c r="B1" s="4" t="s">
        <v>19</v>
      </c>
      <c r="C1" s="4" t="s">
        <v>20</v>
      </c>
      <c r="D1" s="4" t="s">
        <v>21</v>
      </c>
      <c r="E1" s="4" t="s">
        <v>22</v>
      </c>
      <c r="F1" s="9" t="s">
        <v>23</v>
      </c>
      <c r="G1" s="9" t="s">
        <v>24</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25</v>
      </c>
      <c r="B2" s="5" t="s">
        <v>26</v>
      </c>
      <c r="C2" s="5" t="s">
        <v>27</v>
      </c>
      <c r="D2" s="5" t="s">
        <v>28</v>
      </c>
      <c r="E2" s="5" t="s">
        <v>29</v>
      </c>
      <c r="F2" s="5" t="s">
        <v>30</v>
      </c>
      <c r="G2" s="5" t="s">
        <v>31</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5</v>
      </c>
      <c r="B3" s="6" t="s">
        <v>32</v>
      </c>
      <c r="C3" s="6" t="s">
        <v>32</v>
      </c>
      <c r="D3" s="6" t="s">
        <v>32</v>
      </c>
      <c r="E3" s="6" t="s">
        <v>32</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33</v>
      </c>
      <c r="B4" s="22">
        <v>533995</v>
      </c>
      <c r="C4" s="22">
        <v>180330</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34</v>
      </c>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t="s">
        <v>35</v>
      </c>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C10" sqref="C10"/>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14.42578125" style="85"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18</v>
      </c>
      <c r="B1" s="14" t="s">
        <v>36</v>
      </c>
      <c r="C1" s="14" t="s">
        <v>37</v>
      </c>
      <c r="D1" s="13" t="s">
        <v>38</v>
      </c>
      <c r="E1" s="13" t="s">
        <v>39</v>
      </c>
      <c r="F1" s="13" t="s">
        <v>40</v>
      </c>
    </row>
    <row r="2" spans="1:6" x14ac:dyDescent="0.25">
      <c r="A2" s="16" t="s">
        <v>25</v>
      </c>
      <c r="B2" s="5" t="s">
        <v>41</v>
      </c>
      <c r="C2" s="5" t="s">
        <v>42</v>
      </c>
      <c r="D2" s="15" t="s">
        <v>43</v>
      </c>
      <c r="E2" s="15" t="s">
        <v>44</v>
      </c>
      <c r="F2" s="29" t="s">
        <v>45</v>
      </c>
    </row>
    <row r="3" spans="1:6" x14ac:dyDescent="0.25">
      <c r="A3" s="16" t="s">
        <v>5</v>
      </c>
      <c r="B3" s="5" t="s">
        <v>32</v>
      </c>
      <c r="C3" s="5" t="s">
        <v>32</v>
      </c>
      <c r="D3" s="15"/>
      <c r="E3" s="15"/>
      <c r="F3" s="29"/>
    </row>
    <row r="4" spans="1:6" x14ac:dyDescent="0.25">
      <c r="A4" s="24" t="s">
        <v>34</v>
      </c>
      <c r="B4" s="30">
        <v>0</v>
      </c>
      <c r="C4" s="23">
        <v>2.7</v>
      </c>
      <c r="D4" s="21">
        <v>102</v>
      </c>
      <c r="E4" s="22" t="s">
        <v>46</v>
      </c>
      <c r="F4" s="34" t="s">
        <v>47</v>
      </c>
    </row>
    <row r="5" spans="1:6" x14ac:dyDescent="0.25">
      <c r="A5" s="24" t="s">
        <v>34</v>
      </c>
      <c r="B5" s="30">
        <v>2.7</v>
      </c>
      <c r="C5" s="23">
        <v>3.2</v>
      </c>
      <c r="D5" s="21">
        <v>301</v>
      </c>
      <c r="E5" s="22" t="s">
        <v>48</v>
      </c>
      <c r="F5" s="34" t="s">
        <v>2</v>
      </c>
    </row>
    <row r="6" spans="1:6" ht="30" customHeight="1" x14ac:dyDescent="0.25">
      <c r="A6" s="24" t="s">
        <v>34</v>
      </c>
      <c r="B6" s="30">
        <v>3.2</v>
      </c>
      <c r="C6" s="23">
        <v>7.75</v>
      </c>
      <c r="D6" s="21">
        <v>430</v>
      </c>
      <c r="E6" s="22" t="s">
        <v>49</v>
      </c>
      <c r="F6" s="34" t="s">
        <v>50</v>
      </c>
    </row>
    <row r="7" spans="1:6" x14ac:dyDescent="0.25">
      <c r="A7" s="24" t="s">
        <v>35</v>
      </c>
      <c r="B7" s="30">
        <v>0</v>
      </c>
      <c r="C7" s="23">
        <v>2</v>
      </c>
      <c r="D7" s="21">
        <v>102</v>
      </c>
      <c r="E7" s="22" t="s">
        <v>46</v>
      </c>
      <c r="F7" s="34" t="s">
        <v>47</v>
      </c>
    </row>
    <row r="8" spans="1:6" x14ac:dyDescent="0.25">
      <c r="A8" s="24" t="s">
        <v>35</v>
      </c>
      <c r="B8" s="30">
        <v>2</v>
      </c>
      <c r="C8" s="23">
        <v>6</v>
      </c>
      <c r="D8" s="21">
        <v>430</v>
      </c>
      <c r="E8" s="22" t="s">
        <v>49</v>
      </c>
      <c r="F8" s="34" t="s">
        <v>51</v>
      </c>
    </row>
    <row r="9" spans="1:6" x14ac:dyDescent="0.25">
      <c r="A9" s="24"/>
      <c r="B9" s="30"/>
      <c r="C9" s="23"/>
      <c r="D9" s="21"/>
      <c r="E9" s="22"/>
      <c r="F9" s="34"/>
    </row>
    <row r="10" spans="1:6" x14ac:dyDescent="0.25">
      <c r="A10" s="24"/>
      <c r="B10" s="30"/>
      <c r="C10" s="23"/>
      <c r="D10" s="21"/>
      <c r="E10" s="22"/>
      <c r="F10" s="34"/>
    </row>
    <row r="11" spans="1:6" x14ac:dyDescent="0.25">
      <c r="A11" s="24"/>
      <c r="B11" s="30"/>
      <c r="C11" s="23"/>
      <c r="D11" s="21"/>
      <c r="E11" s="22"/>
      <c r="F11" s="34"/>
    </row>
    <row r="12" spans="1:6" x14ac:dyDescent="0.25">
      <c r="A12" s="24"/>
      <c r="B12" s="30"/>
      <c r="C12" s="23"/>
      <c r="D12" s="21"/>
      <c r="E12" s="22"/>
      <c r="F12" s="34"/>
    </row>
    <row r="13" spans="1:6" x14ac:dyDescent="0.25">
      <c r="A13" s="24"/>
      <c r="B13" s="30"/>
      <c r="C13" s="23"/>
      <c r="D13" s="21"/>
      <c r="E13" s="22"/>
      <c r="F13" s="34"/>
    </row>
    <row r="14" spans="1:6" x14ac:dyDescent="0.25">
      <c r="A14" s="24"/>
      <c r="B14" s="30"/>
      <c r="C14" s="23"/>
      <c r="D14" s="21"/>
      <c r="E14" s="22"/>
      <c r="F14" s="34"/>
    </row>
    <row r="15" spans="1:6" x14ac:dyDescent="0.25">
      <c r="A15" s="24"/>
      <c r="B15" s="30"/>
      <c r="C15" s="23"/>
      <c r="D15" s="21"/>
      <c r="E15" s="22"/>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18</v>
      </c>
      <c r="B1" s="14" t="s">
        <v>36</v>
      </c>
      <c r="C1" s="14" t="s">
        <v>52</v>
      </c>
      <c r="D1" s="14" t="s">
        <v>53</v>
      </c>
      <c r="E1" s="13" t="s">
        <v>54</v>
      </c>
      <c r="F1" s="13" t="s">
        <v>55</v>
      </c>
      <c r="G1" s="13" t="s">
        <v>56</v>
      </c>
      <c r="H1" s="13" t="s">
        <v>57</v>
      </c>
    </row>
    <row r="2" spans="1:8" x14ac:dyDescent="0.25">
      <c r="A2" s="16" t="s">
        <v>25</v>
      </c>
      <c r="B2" s="5" t="s">
        <v>58</v>
      </c>
      <c r="C2" s="5" t="s">
        <v>59</v>
      </c>
      <c r="D2" s="5" t="s">
        <v>60</v>
      </c>
      <c r="E2" s="15" t="s">
        <v>61</v>
      </c>
      <c r="F2" s="15" t="s">
        <v>62</v>
      </c>
      <c r="G2" s="15" t="s">
        <v>63</v>
      </c>
      <c r="H2" s="29" t="s">
        <v>64</v>
      </c>
    </row>
    <row r="3" spans="1:8" x14ac:dyDescent="0.25">
      <c r="A3" s="16" t="s">
        <v>5</v>
      </c>
      <c r="B3" s="5" t="s">
        <v>32</v>
      </c>
      <c r="C3" s="5" t="s">
        <v>65</v>
      </c>
      <c r="D3" s="5" t="s">
        <v>65</v>
      </c>
      <c r="E3" s="15" t="s">
        <v>65</v>
      </c>
      <c r="F3" s="15" t="s">
        <v>65</v>
      </c>
      <c r="G3" s="15" t="s">
        <v>65</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18</v>
      </c>
      <c r="B1" s="14" t="s">
        <v>66</v>
      </c>
      <c r="C1" s="62" t="s">
        <v>67</v>
      </c>
      <c r="D1" s="27" t="s">
        <v>68</v>
      </c>
    </row>
    <row r="2" spans="1:4" x14ac:dyDescent="0.25">
      <c r="A2" s="26" t="s">
        <v>25</v>
      </c>
      <c r="B2" s="25" t="s">
        <v>69</v>
      </c>
      <c r="C2" s="60" t="s">
        <v>70</v>
      </c>
      <c r="D2" s="7" t="s">
        <v>71</v>
      </c>
    </row>
    <row r="3" spans="1:4" x14ac:dyDescent="0.25">
      <c r="A3" s="16"/>
      <c r="B3" s="5" t="s">
        <v>32</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72</v>
      </c>
      <c r="B1" s="14" t="s">
        <v>36</v>
      </c>
      <c r="C1" s="13" t="s">
        <v>73</v>
      </c>
      <c r="D1" s="13" t="s">
        <v>74</v>
      </c>
      <c r="E1" s="13" t="s">
        <v>75</v>
      </c>
      <c r="F1" s="13" t="s">
        <v>76</v>
      </c>
      <c r="G1" s="13" t="s">
        <v>77</v>
      </c>
      <c r="H1" s="9" t="s">
        <v>11</v>
      </c>
    </row>
    <row r="2" spans="1:8" ht="22.5" customHeight="1" x14ac:dyDescent="0.25">
      <c r="A2" s="45" t="s">
        <v>25</v>
      </c>
      <c r="B2" s="45" t="s">
        <v>58</v>
      </c>
      <c r="C2" s="46" t="s">
        <v>78</v>
      </c>
      <c r="D2" s="46" t="s">
        <v>79</v>
      </c>
      <c r="E2" s="46" t="s">
        <v>80</v>
      </c>
      <c r="F2" s="46" t="s">
        <v>81</v>
      </c>
      <c r="G2" s="46" t="s">
        <v>82</v>
      </c>
      <c r="H2" s="5" t="s">
        <v>83</v>
      </c>
    </row>
    <row r="3" spans="1:8" x14ac:dyDescent="0.25">
      <c r="A3" s="39" t="s">
        <v>5</v>
      </c>
      <c r="B3" s="45" t="s">
        <v>32</v>
      </c>
      <c r="C3" s="46"/>
      <c r="D3" s="46"/>
      <c r="E3" s="46"/>
      <c r="F3" s="46" t="s">
        <v>84</v>
      </c>
      <c r="G3" s="46" t="s">
        <v>85</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72</v>
      </c>
      <c r="B1" s="13" t="s">
        <v>86</v>
      </c>
      <c r="C1" s="53" t="s">
        <v>87</v>
      </c>
      <c r="D1" s="53" t="s">
        <v>88</v>
      </c>
      <c r="E1" s="53" t="s">
        <v>89</v>
      </c>
    </row>
    <row r="2" spans="1:5" x14ac:dyDescent="0.25">
      <c r="A2" s="16" t="s">
        <v>25</v>
      </c>
      <c r="B2" s="15" t="s">
        <v>90</v>
      </c>
      <c r="C2" s="55" t="s">
        <v>91</v>
      </c>
      <c r="D2" s="55" t="s">
        <v>92</v>
      </c>
      <c r="E2" s="55" t="s">
        <v>93</v>
      </c>
    </row>
    <row r="3" spans="1:5" x14ac:dyDescent="0.25">
      <c r="A3" s="16" t="s">
        <v>5</v>
      </c>
      <c r="B3" s="15"/>
      <c r="C3" s="55" t="s">
        <v>32</v>
      </c>
      <c r="D3" s="55" t="s">
        <v>94</v>
      </c>
      <c r="E3" s="55" t="s">
        <v>85</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72</v>
      </c>
      <c r="B1" s="14" t="s">
        <v>36</v>
      </c>
      <c r="C1" s="13" t="s">
        <v>73</v>
      </c>
      <c r="D1" s="13" t="s">
        <v>75</v>
      </c>
      <c r="E1" s="65" t="s">
        <v>95</v>
      </c>
      <c r="F1" s="65" t="s">
        <v>96</v>
      </c>
    </row>
    <row r="2" spans="1:6" ht="22.5" customHeight="1" x14ac:dyDescent="0.25">
      <c r="A2" s="45" t="s">
        <v>25</v>
      </c>
      <c r="B2" s="45" t="s">
        <v>58</v>
      </c>
      <c r="C2" s="46" t="s">
        <v>78</v>
      </c>
      <c r="D2" s="46" t="s">
        <v>97</v>
      </c>
      <c r="E2" s="66" t="s">
        <v>98</v>
      </c>
      <c r="F2" s="66" t="s">
        <v>99</v>
      </c>
    </row>
    <row r="3" spans="1:6" x14ac:dyDescent="0.25">
      <c r="A3" s="39" t="s">
        <v>5</v>
      </c>
      <c r="B3" s="45" t="s">
        <v>32</v>
      </c>
      <c r="C3" s="46"/>
      <c r="D3" s="46"/>
      <c r="E3" s="66" t="s">
        <v>100</v>
      </c>
      <c r="F3" s="66" t="s">
        <v>101</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18</v>
      </c>
      <c r="B1" s="14" t="s">
        <v>102</v>
      </c>
      <c r="C1" s="9" t="s">
        <v>11</v>
      </c>
    </row>
    <row r="2" spans="1:5" ht="19.5" customHeight="1" x14ac:dyDescent="0.25">
      <c r="A2" s="26" t="s">
        <v>25</v>
      </c>
      <c r="B2" s="25" t="s">
        <v>103</v>
      </c>
      <c r="C2" s="5" t="s">
        <v>104</v>
      </c>
    </row>
    <row r="3" spans="1:5" x14ac:dyDescent="0.25">
      <c r="A3" s="43" t="s">
        <v>5</v>
      </c>
      <c r="B3" s="5" t="s">
        <v>32</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2019-05-29T21:22:30Z</dcterms:modified>
</cp:coreProperties>
</file>