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Data-Bris\MR_GR_interactions\"/>
    </mc:Choice>
  </mc:AlternateContent>
  <xr:revisionPtr revIDLastSave="0" documentId="13_ncr:1_{5F010B35-AB59-44FA-B3D6-DE7DE59C41A8}" xr6:coauthVersionLast="44" xr6:coauthVersionMax="44" xr10:uidLastSave="{00000000-0000-0000-0000-000000000000}"/>
  <bookViews>
    <workbookView xWindow="2325" yWindow="975" windowWidth="21600" windowHeight="11400" activeTab="1" xr2:uid="{00000000-000D-0000-FFFF-FFFF00000000}"/>
  </bookViews>
  <sheets>
    <sheet name="Gauss" sheetId="5" r:id="rId1"/>
    <sheet name="DATA GFP" sheetId="14" r:id="rId2"/>
  </sheets>
  <definedNames>
    <definedName name="solver_adj" localSheetId="0" hidden="1">Gauss!$H$1:$H$3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Gauss!$G$5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0.0000001</definedName>
    <definedName name="solver_typ" localSheetId="0" hidden="1">2</definedName>
    <definedName name="solver_val" localSheetId="0" hidden="1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21" i="14" l="1"/>
  <c r="X17" i="14"/>
  <c r="X18" i="14"/>
  <c r="V17" i="14"/>
  <c r="V18" i="14"/>
  <c r="V19" i="14"/>
  <c r="V20" i="14"/>
  <c r="V21" i="14"/>
  <c r="V22" i="14"/>
  <c r="X16" i="14"/>
  <c r="Z20" i="14"/>
  <c r="Z16" i="14"/>
  <c r="Z17" i="14"/>
  <c r="Z18" i="14"/>
  <c r="Z19" i="14"/>
  <c r="Z14" i="14"/>
  <c r="Z15" i="14"/>
  <c r="Z6" i="14"/>
  <c r="Z7" i="14"/>
  <c r="Z10" i="14"/>
  <c r="Z11" i="14"/>
  <c r="Z12" i="14"/>
  <c r="Z13" i="14"/>
  <c r="Z5" i="14"/>
  <c r="X12" i="14"/>
  <c r="X13" i="14"/>
  <c r="X14" i="14"/>
  <c r="X15" i="14"/>
  <c r="X7" i="14"/>
  <c r="X8" i="14"/>
  <c r="X9" i="14"/>
  <c r="X10" i="14"/>
  <c r="X11" i="14"/>
  <c r="X6" i="14"/>
  <c r="X5" i="14"/>
  <c r="V13" i="14"/>
  <c r="V14" i="14"/>
  <c r="V15" i="14"/>
  <c r="V16" i="14"/>
  <c r="V8" i="14"/>
  <c r="V9" i="14"/>
  <c r="V10" i="14"/>
  <c r="V11" i="14"/>
  <c r="V12" i="14"/>
  <c r="H41" i="14"/>
  <c r="G41" i="14"/>
  <c r="X41" i="14" l="1"/>
  <c r="S45" i="14"/>
  <c r="S47" i="14"/>
  <c r="S46" i="14"/>
  <c r="H45" i="14"/>
  <c r="I45" i="14"/>
  <c r="I47" i="14"/>
  <c r="H47" i="14"/>
  <c r="I46" i="14"/>
  <c r="H46" i="14"/>
  <c r="O41" i="14"/>
  <c r="M41" i="14"/>
  <c r="N41" i="14"/>
  <c r="P41" i="14"/>
  <c r="K41" i="14"/>
  <c r="T46" i="14"/>
  <c r="J46" i="14" l="1"/>
  <c r="V41" i="14"/>
  <c r="J47" i="14"/>
  <c r="J45" i="14"/>
  <c r="U46" i="14"/>
  <c r="T47" i="14"/>
  <c r="T45" i="14"/>
  <c r="Z41" i="14"/>
  <c r="U47" i="14" l="1"/>
  <c r="U45" i="14"/>
  <c r="AA41" i="14" l="1"/>
  <c r="Y41" i="14"/>
  <c r="W41" i="14"/>
  <c r="I41" i="14"/>
  <c r="J41" i="14"/>
  <c r="L41" i="14"/>
  <c r="R2" i="5" l="1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1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R164" i="5"/>
  <c r="R165" i="5"/>
  <c r="R166" i="5"/>
  <c r="R167" i="5"/>
  <c r="R168" i="5"/>
  <c r="R169" i="5"/>
  <c r="R170" i="5"/>
  <c r="R171" i="5"/>
  <c r="R172" i="5"/>
  <c r="R173" i="5"/>
  <c r="R174" i="5"/>
  <c r="R175" i="5"/>
  <c r="R176" i="5"/>
  <c r="R177" i="5"/>
  <c r="R178" i="5"/>
  <c r="R179" i="5"/>
  <c r="R180" i="5"/>
  <c r="R181" i="5"/>
  <c r="R182" i="5"/>
  <c r="R183" i="5"/>
  <c r="R184" i="5"/>
  <c r="R185" i="5"/>
  <c r="R186" i="5"/>
  <c r="R187" i="5"/>
  <c r="R188" i="5"/>
  <c r="R189" i="5"/>
  <c r="R190" i="5"/>
  <c r="R191" i="5"/>
  <c r="R192" i="5"/>
  <c r="R193" i="5"/>
  <c r="R194" i="5"/>
  <c r="R195" i="5"/>
  <c r="R196" i="5"/>
  <c r="R197" i="5"/>
  <c r="R198" i="5"/>
  <c r="R199" i="5"/>
  <c r="R200" i="5"/>
  <c r="R201" i="5"/>
  <c r="R202" i="5"/>
  <c r="R203" i="5"/>
  <c r="R204" i="5"/>
  <c r="R205" i="5"/>
  <c r="R206" i="5"/>
  <c r="R207" i="5"/>
  <c r="R208" i="5"/>
  <c r="R209" i="5"/>
  <c r="R210" i="5"/>
  <c r="R211" i="5"/>
  <c r="R212" i="5"/>
  <c r="R213" i="5"/>
  <c r="R214" i="5"/>
  <c r="R215" i="5"/>
  <c r="R216" i="5"/>
  <c r="R217" i="5"/>
  <c r="R218" i="5"/>
  <c r="R219" i="5"/>
  <c r="R220" i="5"/>
  <c r="R221" i="5"/>
  <c r="R222" i="5"/>
  <c r="R223" i="5"/>
  <c r="R224" i="5"/>
  <c r="R225" i="5"/>
  <c r="R226" i="5"/>
  <c r="R227" i="5"/>
  <c r="R228" i="5"/>
  <c r="R229" i="5"/>
  <c r="R230" i="5"/>
  <c r="R231" i="5"/>
  <c r="R232" i="5"/>
  <c r="R233" i="5"/>
  <c r="R234" i="5"/>
  <c r="R235" i="5"/>
  <c r="R236" i="5"/>
  <c r="R237" i="5"/>
  <c r="R238" i="5"/>
  <c r="R239" i="5"/>
  <c r="R240" i="5"/>
  <c r="R241" i="5"/>
  <c r="R242" i="5"/>
  <c r="R243" i="5"/>
  <c r="R244" i="5"/>
  <c r="R245" i="5"/>
  <c r="R246" i="5"/>
  <c r="R247" i="5"/>
  <c r="R248" i="5"/>
  <c r="R249" i="5"/>
  <c r="R250" i="5"/>
  <c r="R251" i="5"/>
  <c r="R252" i="5"/>
  <c r="R253" i="5"/>
  <c r="R254" i="5"/>
  <c r="R255" i="5"/>
  <c r="R256" i="5"/>
  <c r="R257" i="5"/>
  <c r="C2" i="5" l="1"/>
  <c r="D2" i="5" s="1"/>
  <c r="C3" i="5"/>
  <c r="C4" i="5"/>
  <c r="D4" i="5" s="1"/>
  <c r="C5" i="5"/>
  <c r="D5" i="5" s="1"/>
  <c r="C6" i="5"/>
  <c r="D6" i="5" s="1"/>
  <c r="C7" i="5"/>
  <c r="C8" i="5"/>
  <c r="D8" i="5" s="1"/>
  <c r="C9" i="5"/>
  <c r="D9" i="5" s="1"/>
  <c r="C10" i="5"/>
  <c r="D10" i="5" s="1"/>
  <c r="C11" i="5"/>
  <c r="C12" i="5"/>
  <c r="D12" i="5" s="1"/>
  <c r="C13" i="5"/>
  <c r="D13" i="5" s="1"/>
  <c r="C14" i="5"/>
  <c r="D14" i="5" s="1"/>
  <c r="C15" i="5"/>
  <c r="C16" i="5"/>
  <c r="D16" i="5" s="1"/>
  <c r="C17" i="5"/>
  <c r="D17" i="5" s="1"/>
  <c r="C18" i="5"/>
  <c r="D18" i="5" s="1"/>
  <c r="C19" i="5"/>
  <c r="C20" i="5"/>
  <c r="D20" i="5" s="1"/>
  <c r="C21" i="5"/>
  <c r="D21" i="5" s="1"/>
  <c r="C22" i="5"/>
  <c r="D22" i="5" s="1"/>
  <c r="C23" i="5"/>
  <c r="C24" i="5"/>
  <c r="D24" i="5" s="1"/>
  <c r="C25" i="5"/>
  <c r="D25" i="5" s="1"/>
  <c r="C26" i="5"/>
  <c r="D26" i="5" s="1"/>
  <c r="C27" i="5"/>
  <c r="C28" i="5"/>
  <c r="D28" i="5" s="1"/>
  <c r="C29" i="5"/>
  <c r="D29" i="5" s="1"/>
  <c r="C30" i="5"/>
  <c r="D30" i="5" s="1"/>
  <c r="C31" i="5"/>
  <c r="C32" i="5"/>
  <c r="D32" i="5" s="1"/>
  <c r="C33" i="5"/>
  <c r="D33" i="5" s="1"/>
  <c r="C34" i="5"/>
  <c r="D34" i="5" s="1"/>
  <c r="C35" i="5"/>
  <c r="C36" i="5"/>
  <c r="D36" i="5" s="1"/>
  <c r="C37" i="5"/>
  <c r="D37" i="5" s="1"/>
  <c r="C38" i="5"/>
  <c r="D38" i="5" s="1"/>
  <c r="C39" i="5"/>
  <c r="C40" i="5"/>
  <c r="D40" i="5" s="1"/>
  <c r="C41" i="5"/>
  <c r="D41" i="5" s="1"/>
  <c r="C42" i="5"/>
  <c r="D42" i="5" s="1"/>
  <c r="C43" i="5"/>
  <c r="C44" i="5"/>
  <c r="D44" i="5" s="1"/>
  <c r="C45" i="5"/>
  <c r="D45" i="5" s="1"/>
  <c r="C46" i="5"/>
  <c r="D46" i="5" s="1"/>
  <c r="C47" i="5"/>
  <c r="C48" i="5"/>
  <c r="D48" i="5" s="1"/>
  <c r="C49" i="5"/>
  <c r="D49" i="5" s="1"/>
  <c r="C50" i="5"/>
  <c r="D50" i="5" s="1"/>
  <c r="C51" i="5"/>
  <c r="C52" i="5"/>
  <c r="D52" i="5" s="1"/>
  <c r="C53" i="5"/>
  <c r="D53" i="5" s="1"/>
  <c r="C54" i="5"/>
  <c r="D54" i="5" s="1"/>
  <c r="C55" i="5"/>
  <c r="C56" i="5"/>
  <c r="D56" i="5" s="1"/>
  <c r="C57" i="5"/>
  <c r="D57" i="5" s="1"/>
  <c r="C58" i="5"/>
  <c r="D58" i="5" s="1"/>
  <c r="C59" i="5"/>
  <c r="C60" i="5"/>
  <c r="D60" i="5" s="1"/>
  <c r="C61" i="5"/>
  <c r="D61" i="5" s="1"/>
  <c r="C62" i="5"/>
  <c r="D62" i="5" s="1"/>
  <c r="C63" i="5"/>
  <c r="C64" i="5"/>
  <c r="D64" i="5" s="1"/>
  <c r="C65" i="5"/>
  <c r="D65" i="5" s="1"/>
  <c r="C66" i="5"/>
  <c r="D66" i="5" s="1"/>
  <c r="C67" i="5"/>
  <c r="C68" i="5"/>
  <c r="D68" i="5" s="1"/>
  <c r="C69" i="5"/>
  <c r="D69" i="5" s="1"/>
  <c r="C70" i="5"/>
  <c r="D70" i="5" s="1"/>
  <c r="C71" i="5"/>
  <c r="C72" i="5"/>
  <c r="D72" i="5" s="1"/>
  <c r="C73" i="5"/>
  <c r="D73" i="5" s="1"/>
  <c r="C74" i="5"/>
  <c r="D74" i="5" s="1"/>
  <c r="C75" i="5"/>
  <c r="C76" i="5"/>
  <c r="D76" i="5" s="1"/>
  <c r="C77" i="5"/>
  <c r="D77" i="5" s="1"/>
  <c r="C78" i="5"/>
  <c r="D78" i="5" s="1"/>
  <c r="C79" i="5"/>
  <c r="C80" i="5"/>
  <c r="D80" i="5" s="1"/>
  <c r="C81" i="5"/>
  <c r="D81" i="5" s="1"/>
  <c r="C82" i="5"/>
  <c r="D82" i="5" s="1"/>
  <c r="C83" i="5"/>
  <c r="C84" i="5"/>
  <c r="D84" i="5" s="1"/>
  <c r="C85" i="5"/>
  <c r="D85" i="5" s="1"/>
  <c r="C86" i="5"/>
  <c r="D86" i="5" s="1"/>
  <c r="C87" i="5"/>
  <c r="C88" i="5"/>
  <c r="D88" i="5" s="1"/>
  <c r="C89" i="5"/>
  <c r="D89" i="5" s="1"/>
  <c r="C90" i="5"/>
  <c r="D90" i="5" s="1"/>
  <c r="C91" i="5"/>
  <c r="C92" i="5"/>
  <c r="D92" i="5" s="1"/>
  <c r="C93" i="5"/>
  <c r="D93" i="5" s="1"/>
  <c r="C94" i="5"/>
  <c r="D94" i="5" s="1"/>
  <c r="C95" i="5"/>
  <c r="C96" i="5"/>
  <c r="D96" i="5" s="1"/>
  <c r="C97" i="5"/>
  <c r="D97" i="5" s="1"/>
  <c r="C98" i="5"/>
  <c r="D98" i="5" s="1"/>
  <c r="C99" i="5"/>
  <c r="C100" i="5"/>
  <c r="D100" i="5" s="1"/>
  <c r="C101" i="5"/>
  <c r="D101" i="5" s="1"/>
  <c r="C102" i="5"/>
  <c r="D102" i="5" s="1"/>
  <c r="C103" i="5"/>
  <c r="C104" i="5"/>
  <c r="D104" i="5" s="1"/>
  <c r="C105" i="5"/>
  <c r="D105" i="5" s="1"/>
  <c r="C106" i="5"/>
  <c r="D106" i="5" s="1"/>
  <c r="C107" i="5"/>
  <c r="C108" i="5"/>
  <c r="D108" i="5" s="1"/>
  <c r="C109" i="5"/>
  <c r="D109" i="5" s="1"/>
  <c r="C110" i="5"/>
  <c r="D110" i="5" s="1"/>
  <c r="C111" i="5"/>
  <c r="C112" i="5"/>
  <c r="D112" i="5" s="1"/>
  <c r="C113" i="5"/>
  <c r="D113" i="5" s="1"/>
  <c r="C114" i="5"/>
  <c r="D114" i="5" s="1"/>
  <c r="C115" i="5"/>
  <c r="C116" i="5"/>
  <c r="D116" i="5" s="1"/>
  <c r="C117" i="5"/>
  <c r="D117" i="5" s="1"/>
  <c r="C118" i="5"/>
  <c r="D118" i="5" s="1"/>
  <c r="C119" i="5"/>
  <c r="C120" i="5"/>
  <c r="D120" i="5" s="1"/>
  <c r="C121" i="5"/>
  <c r="D121" i="5" s="1"/>
  <c r="C122" i="5"/>
  <c r="D122" i="5" s="1"/>
  <c r="C123" i="5"/>
  <c r="C124" i="5"/>
  <c r="D124" i="5" s="1"/>
  <c r="C125" i="5"/>
  <c r="D125" i="5" s="1"/>
  <c r="C126" i="5"/>
  <c r="D126" i="5" s="1"/>
  <c r="C127" i="5"/>
  <c r="C128" i="5"/>
  <c r="D128" i="5" s="1"/>
  <c r="C129" i="5"/>
  <c r="D129" i="5" s="1"/>
  <c r="C130" i="5"/>
  <c r="D130" i="5" s="1"/>
  <c r="C131" i="5"/>
  <c r="C132" i="5"/>
  <c r="D132" i="5" s="1"/>
  <c r="C133" i="5"/>
  <c r="D133" i="5" s="1"/>
  <c r="C134" i="5"/>
  <c r="D134" i="5" s="1"/>
  <c r="C135" i="5"/>
  <c r="C136" i="5"/>
  <c r="D136" i="5" s="1"/>
  <c r="C137" i="5"/>
  <c r="D137" i="5" s="1"/>
  <c r="C138" i="5"/>
  <c r="D138" i="5" s="1"/>
  <c r="C139" i="5"/>
  <c r="C140" i="5"/>
  <c r="D140" i="5" s="1"/>
  <c r="C141" i="5"/>
  <c r="D141" i="5" s="1"/>
  <c r="C142" i="5"/>
  <c r="D142" i="5" s="1"/>
  <c r="C143" i="5"/>
  <c r="C144" i="5"/>
  <c r="D144" i="5" s="1"/>
  <c r="C145" i="5"/>
  <c r="D145" i="5" s="1"/>
  <c r="C146" i="5"/>
  <c r="D146" i="5" s="1"/>
  <c r="C147" i="5"/>
  <c r="C148" i="5"/>
  <c r="D148" i="5" s="1"/>
  <c r="C149" i="5"/>
  <c r="D149" i="5" s="1"/>
  <c r="C150" i="5"/>
  <c r="D150" i="5" s="1"/>
  <c r="C151" i="5"/>
  <c r="C152" i="5"/>
  <c r="D152" i="5" s="1"/>
  <c r="C153" i="5"/>
  <c r="D153" i="5" s="1"/>
  <c r="C154" i="5"/>
  <c r="D154" i="5" s="1"/>
  <c r="C155" i="5"/>
  <c r="C156" i="5"/>
  <c r="D156" i="5" s="1"/>
  <c r="C157" i="5"/>
  <c r="D157" i="5" s="1"/>
  <c r="C158" i="5"/>
  <c r="D158" i="5" s="1"/>
  <c r="C159" i="5"/>
  <c r="C160" i="5"/>
  <c r="D160" i="5" s="1"/>
  <c r="C161" i="5"/>
  <c r="D161" i="5" s="1"/>
  <c r="C162" i="5"/>
  <c r="D162" i="5" s="1"/>
  <c r="C163" i="5"/>
  <c r="C164" i="5"/>
  <c r="D164" i="5" s="1"/>
  <c r="C165" i="5"/>
  <c r="D165" i="5" s="1"/>
  <c r="C166" i="5"/>
  <c r="D166" i="5" s="1"/>
  <c r="C167" i="5"/>
  <c r="C168" i="5"/>
  <c r="D168" i="5" s="1"/>
  <c r="C169" i="5"/>
  <c r="D169" i="5" s="1"/>
  <c r="C170" i="5"/>
  <c r="D170" i="5" s="1"/>
  <c r="C171" i="5"/>
  <c r="C172" i="5"/>
  <c r="D172" i="5" s="1"/>
  <c r="C173" i="5"/>
  <c r="D173" i="5" s="1"/>
  <c r="C174" i="5"/>
  <c r="D174" i="5" s="1"/>
  <c r="C175" i="5"/>
  <c r="C176" i="5"/>
  <c r="D176" i="5" s="1"/>
  <c r="C177" i="5"/>
  <c r="D177" i="5" s="1"/>
  <c r="C178" i="5"/>
  <c r="D178" i="5" s="1"/>
  <c r="C179" i="5"/>
  <c r="C180" i="5"/>
  <c r="D180" i="5" s="1"/>
  <c r="C181" i="5"/>
  <c r="D181" i="5" s="1"/>
  <c r="C182" i="5"/>
  <c r="D182" i="5" s="1"/>
  <c r="C183" i="5"/>
  <c r="C184" i="5"/>
  <c r="D184" i="5" s="1"/>
  <c r="C185" i="5"/>
  <c r="D185" i="5" s="1"/>
  <c r="C186" i="5"/>
  <c r="D186" i="5" s="1"/>
  <c r="C187" i="5"/>
  <c r="C188" i="5"/>
  <c r="D188" i="5" s="1"/>
  <c r="C189" i="5"/>
  <c r="D189" i="5" s="1"/>
  <c r="C190" i="5"/>
  <c r="D190" i="5" s="1"/>
  <c r="C191" i="5"/>
  <c r="C192" i="5"/>
  <c r="D192" i="5" s="1"/>
  <c r="C193" i="5"/>
  <c r="D193" i="5" s="1"/>
  <c r="C194" i="5"/>
  <c r="D194" i="5" s="1"/>
  <c r="C195" i="5"/>
  <c r="C196" i="5"/>
  <c r="D196" i="5" s="1"/>
  <c r="C197" i="5"/>
  <c r="D197" i="5" s="1"/>
  <c r="C198" i="5"/>
  <c r="D198" i="5" s="1"/>
  <c r="C199" i="5"/>
  <c r="C200" i="5"/>
  <c r="D200" i="5" s="1"/>
  <c r="C201" i="5"/>
  <c r="D201" i="5" s="1"/>
  <c r="C202" i="5"/>
  <c r="D202" i="5" s="1"/>
  <c r="C203" i="5"/>
  <c r="C204" i="5"/>
  <c r="D204" i="5" s="1"/>
  <c r="C205" i="5"/>
  <c r="D205" i="5" s="1"/>
  <c r="C206" i="5"/>
  <c r="D206" i="5" s="1"/>
  <c r="C207" i="5"/>
  <c r="C208" i="5"/>
  <c r="D208" i="5" s="1"/>
  <c r="C209" i="5"/>
  <c r="D209" i="5" s="1"/>
  <c r="C210" i="5"/>
  <c r="D210" i="5" s="1"/>
  <c r="C211" i="5"/>
  <c r="C212" i="5"/>
  <c r="D212" i="5" s="1"/>
  <c r="C213" i="5"/>
  <c r="D213" i="5" s="1"/>
  <c r="C214" i="5"/>
  <c r="D214" i="5" s="1"/>
  <c r="C215" i="5"/>
  <c r="C216" i="5"/>
  <c r="D216" i="5" s="1"/>
  <c r="C217" i="5"/>
  <c r="D217" i="5" s="1"/>
  <c r="C218" i="5"/>
  <c r="D218" i="5" s="1"/>
  <c r="C219" i="5"/>
  <c r="C220" i="5"/>
  <c r="D220" i="5" s="1"/>
  <c r="C221" i="5"/>
  <c r="D221" i="5" s="1"/>
  <c r="C222" i="5"/>
  <c r="D222" i="5" s="1"/>
  <c r="C223" i="5"/>
  <c r="C224" i="5"/>
  <c r="D224" i="5" s="1"/>
  <c r="C225" i="5"/>
  <c r="D225" i="5" s="1"/>
  <c r="C226" i="5"/>
  <c r="D226" i="5" s="1"/>
  <c r="C227" i="5"/>
  <c r="C228" i="5"/>
  <c r="D228" i="5" s="1"/>
  <c r="C229" i="5"/>
  <c r="D229" i="5" s="1"/>
  <c r="C230" i="5"/>
  <c r="D230" i="5" s="1"/>
  <c r="C231" i="5"/>
  <c r="C232" i="5"/>
  <c r="D232" i="5" s="1"/>
  <c r="C233" i="5"/>
  <c r="D233" i="5" s="1"/>
  <c r="C234" i="5"/>
  <c r="D234" i="5" s="1"/>
  <c r="C235" i="5"/>
  <c r="C236" i="5"/>
  <c r="D236" i="5" s="1"/>
  <c r="C237" i="5"/>
  <c r="D237" i="5" s="1"/>
  <c r="C238" i="5"/>
  <c r="D238" i="5" s="1"/>
  <c r="C239" i="5"/>
  <c r="C240" i="5"/>
  <c r="D240" i="5" s="1"/>
  <c r="C241" i="5"/>
  <c r="D241" i="5" s="1"/>
  <c r="C242" i="5"/>
  <c r="D242" i="5" s="1"/>
  <c r="C243" i="5"/>
  <c r="C244" i="5"/>
  <c r="D244" i="5" s="1"/>
  <c r="C245" i="5"/>
  <c r="D245" i="5" s="1"/>
  <c r="C246" i="5"/>
  <c r="D246" i="5" s="1"/>
  <c r="C247" i="5"/>
  <c r="C248" i="5"/>
  <c r="D248" i="5" s="1"/>
  <c r="C249" i="5"/>
  <c r="D249" i="5" s="1"/>
  <c r="C250" i="5"/>
  <c r="D250" i="5" s="1"/>
  <c r="C251" i="5"/>
  <c r="C252" i="5"/>
  <c r="D252" i="5" s="1"/>
  <c r="C253" i="5"/>
  <c r="D253" i="5" s="1"/>
  <c r="C254" i="5"/>
  <c r="D254" i="5" s="1"/>
  <c r="C255" i="5"/>
  <c r="C256" i="5"/>
  <c r="D256" i="5" s="1"/>
  <c r="C257" i="5"/>
  <c r="D257" i="5" s="1"/>
  <c r="G7" i="5"/>
  <c r="D255" i="5" l="1"/>
  <c r="D251" i="5"/>
  <c r="D247" i="5"/>
  <c r="D243" i="5"/>
  <c r="D239" i="5"/>
  <c r="D235" i="5"/>
  <c r="D231" i="5"/>
  <c r="D227" i="5"/>
  <c r="D223" i="5"/>
  <c r="D219" i="5"/>
  <c r="D215" i="5"/>
  <c r="D211" i="5"/>
  <c r="D207" i="5"/>
  <c r="D203" i="5"/>
  <c r="D199" i="5"/>
  <c r="D195" i="5"/>
  <c r="D191" i="5"/>
  <c r="D187" i="5"/>
  <c r="D183" i="5"/>
  <c r="D179" i="5"/>
  <c r="D175" i="5"/>
  <c r="D171" i="5"/>
  <c r="D167" i="5"/>
  <c r="D163" i="5"/>
  <c r="D159" i="5"/>
  <c r="D155" i="5"/>
  <c r="D151" i="5"/>
  <c r="D147" i="5"/>
  <c r="D143" i="5"/>
  <c r="D139" i="5"/>
  <c r="D135" i="5"/>
  <c r="D131" i="5"/>
  <c r="D127" i="5"/>
  <c r="D123" i="5"/>
  <c r="D119" i="5"/>
  <c r="D115" i="5"/>
  <c r="D111" i="5"/>
  <c r="D107" i="5"/>
  <c r="D103" i="5"/>
  <c r="D99" i="5"/>
  <c r="D95" i="5"/>
  <c r="D91" i="5"/>
  <c r="D87" i="5"/>
  <c r="D83" i="5"/>
  <c r="D79" i="5"/>
  <c r="D75" i="5"/>
  <c r="D71" i="5"/>
  <c r="D67" i="5"/>
  <c r="D63" i="5"/>
  <c r="D59" i="5"/>
  <c r="D55" i="5"/>
  <c r="D51" i="5"/>
  <c r="D47" i="5"/>
  <c r="D43" i="5"/>
  <c r="D39" i="5"/>
  <c r="D35" i="5"/>
  <c r="D31" i="5"/>
  <c r="D27" i="5"/>
  <c r="D23" i="5"/>
  <c r="D19" i="5"/>
  <c r="D15" i="5"/>
  <c r="D11" i="5"/>
  <c r="D7" i="5"/>
  <c r="D3" i="5"/>
  <c r="G5" i="5" l="1"/>
</calcChain>
</file>

<file path=xl/sharedStrings.xml><?xml version="1.0" encoding="utf-8"?>
<sst xmlns="http://schemas.openxmlformats.org/spreadsheetml/2006/main" count="77" uniqueCount="33">
  <si>
    <t>X</t>
  </si>
  <si>
    <t>BarSeries1</t>
  </si>
  <si>
    <t>funcion</t>
  </si>
  <si>
    <t>diferencia</t>
  </si>
  <si>
    <t>Ao</t>
  </si>
  <si>
    <t>xo</t>
  </si>
  <si>
    <t>sigma</t>
  </si>
  <si>
    <t>resta de columnas</t>
  </si>
  <si>
    <t>umbral 2</t>
  </si>
  <si>
    <t>umbral 1</t>
  </si>
  <si>
    <t>image</t>
  </si>
  <si>
    <t>T-N+M</t>
  </si>
  <si>
    <t>B</t>
  </si>
  <si>
    <t>Error</t>
  </si>
  <si>
    <t>n</t>
  </si>
  <si>
    <t>Baparente</t>
  </si>
  <si>
    <t>e</t>
  </si>
  <si>
    <t>Control</t>
  </si>
  <si>
    <t>Mesurement with Gauss</t>
  </si>
  <si>
    <t>Desv</t>
  </si>
  <si>
    <t>GR wt rat</t>
  </si>
  <si>
    <t>N</t>
  </si>
  <si>
    <t>Nucleoli</t>
  </si>
  <si>
    <t>Nucleoplasm</t>
  </si>
  <si>
    <t>Nucleioli</t>
  </si>
  <si>
    <t>EGFP-c1</t>
  </si>
  <si>
    <t>EGFP-GR+mCh</t>
  </si>
  <si>
    <t>EGFP-GR+mCh-GR</t>
  </si>
  <si>
    <t>Cell 4 moves</t>
  </si>
  <si>
    <t>Cell 5 moves</t>
  </si>
  <si>
    <t>1 laser too high green</t>
  </si>
  <si>
    <t>2 laser too high green</t>
  </si>
  <si>
    <t>3 laser too high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</si>
</sst>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3" fillId="3" borderId="0" xfId="0" applyFont="1" applyFill="1"/>
    <xf numFmtId="0" fontId="3" fillId="4" borderId="0" xfId="0" applyFont="1" applyFill="1"/>
    <xf numFmtId="0" fontId="4" fillId="4" borderId="0" xfId="0" applyFont="1" applyFill="1"/>
    <xf numFmtId="0" fontId="4" fillId="0" borderId="0" xfId="0" applyFont="1"/>
    <xf numFmtId="0" fontId="3" fillId="2" borderId="0" xfId="0" applyFont="1" applyFill="1"/>
    <xf numFmtId="0" fontId="4" fillId="5" borderId="0" xfId="0" applyFont="1" applyFill="1"/>
    <xf numFmtId="0" fontId="4" fillId="0" borderId="0" xfId="0" applyFont="1" applyFill="1"/>
    <xf numFmtId="0" fontId="3" fillId="0" borderId="0" xfId="0" applyFont="1" applyFill="1"/>
    <xf numFmtId="0" fontId="3" fillId="5" borderId="0" xfId="0" applyFont="1" applyFill="1"/>
    <xf numFmtId="9" fontId="4" fillId="0" borderId="0" xfId="0" applyNumberFormat="1" applyFont="1" applyFill="1"/>
    <xf numFmtId="10" fontId="4" fillId="0" borderId="0" xfId="0" applyNumberFormat="1" applyFont="1" applyFill="1"/>
    <xf numFmtId="0" fontId="3" fillId="0" borderId="0" xfId="0" quotePrefix="1" applyFont="1" applyFill="1"/>
    <xf numFmtId="0" fontId="4" fillId="0" borderId="0" xfId="0" applyFont="1" applyBorder="1"/>
    <xf numFmtId="0" fontId="3" fillId="2" borderId="8" xfId="0" applyFont="1" applyFill="1" applyBorder="1"/>
    <xf numFmtId="0" fontId="3" fillId="0" borderId="6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0" xfId="0" applyFont="1" applyFill="1" applyBorder="1"/>
    <xf numFmtId="0" fontId="4" fillId="0" borderId="1" xfId="0" applyFont="1" applyBorder="1"/>
    <xf numFmtId="0" fontId="3" fillId="0" borderId="0" xfId="0" applyFont="1" applyBorder="1"/>
    <xf numFmtId="0" fontId="4" fillId="0" borderId="2" xfId="0" applyFont="1" applyBorder="1"/>
    <xf numFmtId="0" fontId="4" fillId="0" borderId="0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17550078961938E-2"/>
          <c:y val="6.5000079345799988E-2"/>
          <c:w val="0.79531490547145856"/>
          <c:h val="0.822501004029546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Gauss!$A$2:$A$257</c:f>
              <c:numCache>
                <c:formatCode>General</c:formatCode>
                <c:ptCount val="256"/>
                <c:pt idx="0">
                  <c:v>0.60552000999450695</c:v>
                </c:pt>
                <c:pt idx="1">
                  <c:v>0.61096721887588501</c:v>
                </c:pt>
                <c:pt idx="2">
                  <c:v>0.61641436815261796</c:v>
                </c:pt>
                <c:pt idx="3">
                  <c:v>0.62186157703399703</c:v>
                </c:pt>
                <c:pt idx="4">
                  <c:v>0.62730878591537498</c:v>
                </c:pt>
                <c:pt idx="5">
                  <c:v>0.63275593519210804</c:v>
                </c:pt>
                <c:pt idx="6">
                  <c:v>0.638203144073486</c:v>
                </c:pt>
                <c:pt idx="7">
                  <c:v>0.64365029335021995</c:v>
                </c:pt>
                <c:pt idx="8">
                  <c:v>0.64909750223159801</c:v>
                </c:pt>
                <c:pt idx="9">
                  <c:v>0.65454471111297596</c:v>
                </c:pt>
                <c:pt idx="10">
                  <c:v>0.65999186038970903</c:v>
                </c:pt>
                <c:pt idx="11">
                  <c:v>0.66543906927108798</c:v>
                </c:pt>
                <c:pt idx="12">
                  <c:v>0.67088627815246604</c:v>
                </c:pt>
                <c:pt idx="13">
                  <c:v>0.676333427429199</c:v>
                </c:pt>
                <c:pt idx="14">
                  <c:v>0.68178063631057695</c:v>
                </c:pt>
                <c:pt idx="15">
                  <c:v>0.68722784519195601</c:v>
                </c:pt>
                <c:pt idx="16">
                  <c:v>0.69267499446868896</c:v>
                </c:pt>
                <c:pt idx="17">
                  <c:v>0.69812220335006703</c:v>
                </c:pt>
                <c:pt idx="18">
                  <c:v>0.70356941223144498</c:v>
                </c:pt>
                <c:pt idx="19">
                  <c:v>0.70901656150817904</c:v>
                </c:pt>
                <c:pt idx="20">
                  <c:v>0.714463770389557</c:v>
                </c:pt>
                <c:pt idx="21">
                  <c:v>0.71991091966628995</c:v>
                </c:pt>
                <c:pt idx="22">
                  <c:v>0.72535812854766801</c:v>
                </c:pt>
                <c:pt idx="23">
                  <c:v>0.73080533742904696</c:v>
                </c:pt>
                <c:pt idx="24">
                  <c:v>0.73625248670578003</c:v>
                </c:pt>
                <c:pt idx="25">
                  <c:v>0.74169969558715798</c:v>
                </c:pt>
                <c:pt idx="26">
                  <c:v>0.74714690446853604</c:v>
                </c:pt>
                <c:pt idx="27">
                  <c:v>0.75259405374527</c:v>
                </c:pt>
                <c:pt idx="28">
                  <c:v>0.75804126262664795</c:v>
                </c:pt>
                <c:pt idx="29">
                  <c:v>0.76348847150802601</c:v>
                </c:pt>
                <c:pt idx="30">
                  <c:v>0.76893562078475997</c:v>
                </c:pt>
                <c:pt idx="31">
                  <c:v>0.77438282966613803</c:v>
                </c:pt>
                <c:pt idx="32">
                  <c:v>0.77982997894287098</c:v>
                </c:pt>
                <c:pt idx="33">
                  <c:v>0.78527718782424905</c:v>
                </c:pt>
                <c:pt idx="34">
                  <c:v>0.790724396705627</c:v>
                </c:pt>
                <c:pt idx="35">
                  <c:v>0.79617154598236095</c:v>
                </c:pt>
                <c:pt idx="36">
                  <c:v>0.80161875486373901</c:v>
                </c:pt>
                <c:pt idx="37">
                  <c:v>0.80706596374511697</c:v>
                </c:pt>
                <c:pt idx="38">
                  <c:v>0.81251311302185103</c:v>
                </c:pt>
                <c:pt idx="39">
                  <c:v>0.81796032190322898</c:v>
                </c:pt>
                <c:pt idx="40">
                  <c:v>0.82340753078460704</c:v>
                </c:pt>
                <c:pt idx="41">
                  <c:v>0.82885468006134</c:v>
                </c:pt>
                <c:pt idx="42">
                  <c:v>0.83430188894271895</c:v>
                </c:pt>
                <c:pt idx="43">
                  <c:v>0.83974909782409701</c:v>
                </c:pt>
                <c:pt idx="44">
                  <c:v>0.84519624710082997</c:v>
                </c:pt>
                <c:pt idx="45">
                  <c:v>0.85064345598220803</c:v>
                </c:pt>
                <c:pt idx="46">
                  <c:v>0.85609060525894198</c:v>
                </c:pt>
                <c:pt idx="47">
                  <c:v>0.86153781414032005</c:v>
                </c:pt>
                <c:pt idx="48">
                  <c:v>0.866985023021698</c:v>
                </c:pt>
                <c:pt idx="49">
                  <c:v>0.87243217229843095</c:v>
                </c:pt>
                <c:pt idx="50">
                  <c:v>0.87787938117981001</c:v>
                </c:pt>
                <c:pt idx="51">
                  <c:v>0.88332659006118797</c:v>
                </c:pt>
                <c:pt idx="52">
                  <c:v>0.88877373933792103</c:v>
                </c:pt>
                <c:pt idx="53">
                  <c:v>0.89422094821929898</c:v>
                </c:pt>
                <c:pt idx="54">
                  <c:v>0.89966815710067705</c:v>
                </c:pt>
                <c:pt idx="55">
                  <c:v>0.905115306377411</c:v>
                </c:pt>
                <c:pt idx="56">
                  <c:v>0.91056251525878895</c:v>
                </c:pt>
                <c:pt idx="57">
                  <c:v>0.91600972414016701</c:v>
                </c:pt>
                <c:pt idx="58">
                  <c:v>0.92145687341690097</c:v>
                </c:pt>
                <c:pt idx="59">
                  <c:v>0.92690408229827903</c:v>
                </c:pt>
                <c:pt idx="60">
                  <c:v>0.93235123157501198</c:v>
                </c:pt>
                <c:pt idx="61">
                  <c:v>0.93779844045639005</c:v>
                </c:pt>
                <c:pt idx="62">
                  <c:v>0.943245649337769</c:v>
                </c:pt>
                <c:pt idx="63">
                  <c:v>0.94869279861450195</c:v>
                </c:pt>
                <c:pt idx="64">
                  <c:v>0.95414000749588002</c:v>
                </c:pt>
                <c:pt idx="65">
                  <c:v>0.95958721637725797</c:v>
                </c:pt>
                <c:pt idx="66">
                  <c:v>0.96503436565399203</c:v>
                </c:pt>
                <c:pt idx="67">
                  <c:v>0.97048157453536998</c:v>
                </c:pt>
                <c:pt idx="68">
                  <c:v>0.97592878341674805</c:v>
                </c:pt>
                <c:pt idx="69">
                  <c:v>0.981375932693481</c:v>
                </c:pt>
                <c:pt idx="70">
                  <c:v>0.98682314157485995</c:v>
                </c:pt>
                <c:pt idx="71">
                  <c:v>0.99227029085159302</c:v>
                </c:pt>
                <c:pt idx="72">
                  <c:v>0.99771749973297097</c:v>
                </c:pt>
                <c:pt idx="73">
                  <c:v>1.0031646490096999</c:v>
                </c:pt>
                <c:pt idx="74">
                  <c:v>1.00861191749573</c:v>
                </c:pt>
                <c:pt idx="75">
                  <c:v>1.01405906677246</c:v>
                </c:pt>
                <c:pt idx="76">
                  <c:v>1.0195062160491899</c:v>
                </c:pt>
                <c:pt idx="77">
                  <c:v>1.0249534845352199</c:v>
                </c:pt>
                <c:pt idx="78">
                  <c:v>1.03040063381195</c:v>
                </c:pt>
                <c:pt idx="79">
                  <c:v>1.0358477830886801</c:v>
                </c:pt>
                <c:pt idx="80">
                  <c:v>1.0412950515747099</c:v>
                </c:pt>
                <c:pt idx="81">
                  <c:v>1.04674220085144</c:v>
                </c:pt>
                <c:pt idx="82">
                  <c:v>1.0521893501281701</c:v>
                </c:pt>
                <c:pt idx="83">
                  <c:v>1.0576366186142001</c:v>
                </c:pt>
                <c:pt idx="84">
                  <c:v>1.06308376789093</c:v>
                </c:pt>
                <c:pt idx="85">
                  <c:v>1.06853091716766</c:v>
                </c:pt>
                <c:pt idx="86">
                  <c:v>1.0739781856536901</c:v>
                </c:pt>
                <c:pt idx="87">
                  <c:v>1.0794253349304199</c:v>
                </c:pt>
                <c:pt idx="88">
                  <c:v>1.08487248420715</c:v>
                </c:pt>
                <c:pt idx="89">
                  <c:v>1.09031975269318</c:v>
                </c:pt>
                <c:pt idx="90">
                  <c:v>1.0957669019699099</c:v>
                </c:pt>
                <c:pt idx="91">
                  <c:v>1.10121405124664</c:v>
                </c:pt>
                <c:pt idx="92">
                  <c:v>1.10666120052338</c:v>
                </c:pt>
                <c:pt idx="93">
                  <c:v>1.1121084690094001</c:v>
                </c:pt>
                <c:pt idx="94">
                  <c:v>1.1175556182861299</c:v>
                </c:pt>
                <c:pt idx="95">
                  <c:v>1.12300276756287</c:v>
                </c:pt>
                <c:pt idx="96">
                  <c:v>1.12845003604889</c:v>
                </c:pt>
                <c:pt idx="97">
                  <c:v>1.1338971853256199</c:v>
                </c:pt>
                <c:pt idx="98">
                  <c:v>1.13934433460236</c:v>
                </c:pt>
                <c:pt idx="99">
                  <c:v>1.14479160308838</c:v>
                </c:pt>
                <c:pt idx="100">
                  <c:v>1.1502387523651101</c:v>
                </c:pt>
                <c:pt idx="101">
                  <c:v>1.1556859016418499</c:v>
                </c:pt>
                <c:pt idx="102">
                  <c:v>1.16113317012787</c:v>
                </c:pt>
                <c:pt idx="103">
                  <c:v>1.1665803194046001</c:v>
                </c:pt>
                <c:pt idx="104">
                  <c:v>1.1720274686813399</c:v>
                </c:pt>
                <c:pt idx="105">
                  <c:v>1.17747473716736</c:v>
                </c:pt>
                <c:pt idx="106">
                  <c:v>1.18292188644409</c:v>
                </c:pt>
                <c:pt idx="107">
                  <c:v>1.1883690357208301</c:v>
                </c:pt>
                <c:pt idx="108">
                  <c:v>1.1938163042068499</c:v>
                </c:pt>
                <c:pt idx="109">
                  <c:v>1.19926345348358</c:v>
                </c:pt>
                <c:pt idx="110">
                  <c:v>1.2047106027603101</c:v>
                </c:pt>
                <c:pt idx="111">
                  <c:v>1.2101578712463399</c:v>
                </c:pt>
                <c:pt idx="112">
                  <c:v>1.21560502052307</c:v>
                </c:pt>
                <c:pt idx="113">
                  <c:v>1.2210521697998</c:v>
                </c:pt>
                <c:pt idx="114">
                  <c:v>1.2264994382858301</c:v>
                </c:pt>
                <c:pt idx="115">
                  <c:v>1.2319465875625599</c:v>
                </c:pt>
                <c:pt idx="116">
                  <c:v>1.23739373683929</c:v>
                </c:pt>
                <c:pt idx="117">
                  <c:v>1.2428408861160301</c:v>
                </c:pt>
                <c:pt idx="118">
                  <c:v>1.2482881546020499</c:v>
                </c:pt>
                <c:pt idx="119">
                  <c:v>1.25373530387878</c:v>
                </c:pt>
                <c:pt idx="120">
                  <c:v>1.25918245315552</c:v>
                </c:pt>
                <c:pt idx="121">
                  <c:v>1.2646297216415401</c:v>
                </c:pt>
                <c:pt idx="122">
                  <c:v>1.2700768709182699</c:v>
                </c:pt>
                <c:pt idx="123">
                  <c:v>1.27552402019501</c:v>
                </c:pt>
                <c:pt idx="124">
                  <c:v>1.2809712886810301</c:v>
                </c:pt>
                <c:pt idx="125">
                  <c:v>1.2864184379577599</c:v>
                </c:pt>
                <c:pt idx="126">
                  <c:v>1.2918655872345</c:v>
                </c:pt>
                <c:pt idx="127">
                  <c:v>1.29731285572052</c:v>
                </c:pt>
                <c:pt idx="128">
                  <c:v>1.3027600049972501</c:v>
                </c:pt>
                <c:pt idx="129">
                  <c:v>1.3082071542739899</c:v>
                </c:pt>
                <c:pt idx="130">
                  <c:v>1.31365442276001</c:v>
                </c:pt>
                <c:pt idx="131">
                  <c:v>1.3191015720367401</c:v>
                </c:pt>
                <c:pt idx="132">
                  <c:v>1.3245487213134799</c:v>
                </c:pt>
                <c:pt idx="133">
                  <c:v>1.3299959897995</c:v>
                </c:pt>
                <c:pt idx="134">
                  <c:v>1.33544313907623</c:v>
                </c:pt>
                <c:pt idx="135">
                  <c:v>1.3408902883529701</c:v>
                </c:pt>
                <c:pt idx="136">
                  <c:v>1.3463375568389899</c:v>
                </c:pt>
                <c:pt idx="137">
                  <c:v>1.35178470611572</c:v>
                </c:pt>
                <c:pt idx="138">
                  <c:v>1.3572318553924601</c:v>
                </c:pt>
                <c:pt idx="139">
                  <c:v>1.3626791238784799</c:v>
                </c:pt>
                <c:pt idx="140">
                  <c:v>1.36812627315521</c:v>
                </c:pt>
                <c:pt idx="141">
                  <c:v>1.37357342243195</c:v>
                </c:pt>
                <c:pt idx="142">
                  <c:v>1.3790205717086801</c:v>
                </c:pt>
                <c:pt idx="143">
                  <c:v>1.3844678401946999</c:v>
                </c:pt>
                <c:pt idx="144">
                  <c:v>1.38991498947144</c:v>
                </c:pt>
                <c:pt idx="145">
                  <c:v>1.3953621387481701</c:v>
                </c:pt>
                <c:pt idx="146">
                  <c:v>1.4008094072341899</c:v>
                </c:pt>
                <c:pt idx="147">
                  <c:v>1.40625655651093</c:v>
                </c:pt>
                <c:pt idx="148">
                  <c:v>1.41170370578766</c:v>
                </c:pt>
                <c:pt idx="149">
                  <c:v>1.4171509742736801</c:v>
                </c:pt>
                <c:pt idx="150">
                  <c:v>1.4225981235504199</c:v>
                </c:pt>
                <c:pt idx="151">
                  <c:v>1.42804527282715</c:v>
                </c:pt>
                <c:pt idx="152">
                  <c:v>1.4334925413131701</c:v>
                </c:pt>
                <c:pt idx="153">
                  <c:v>1.4389396905898999</c:v>
                </c:pt>
                <c:pt idx="154">
                  <c:v>1.44438683986664</c:v>
                </c:pt>
                <c:pt idx="155">
                  <c:v>1.44983410835266</c:v>
                </c:pt>
                <c:pt idx="156">
                  <c:v>1.4552812576293901</c:v>
                </c:pt>
                <c:pt idx="157">
                  <c:v>1.4607284069061299</c:v>
                </c:pt>
                <c:pt idx="158">
                  <c:v>1.46617567539215</c:v>
                </c:pt>
                <c:pt idx="159">
                  <c:v>1.4716228246688801</c:v>
                </c:pt>
                <c:pt idx="160">
                  <c:v>1.4770699739456199</c:v>
                </c:pt>
                <c:pt idx="161">
                  <c:v>1.48251724243164</c:v>
                </c:pt>
                <c:pt idx="162">
                  <c:v>1.48796439170837</c:v>
                </c:pt>
                <c:pt idx="163">
                  <c:v>1.4934115409851101</c:v>
                </c:pt>
                <c:pt idx="164">
                  <c:v>1.4988588094711299</c:v>
                </c:pt>
                <c:pt idx="165">
                  <c:v>1.50430595874786</c:v>
                </c:pt>
                <c:pt idx="166">
                  <c:v>1.5097531080246001</c:v>
                </c:pt>
                <c:pt idx="167">
                  <c:v>1.5152002573013299</c:v>
                </c:pt>
                <c:pt idx="168">
                  <c:v>1.52064752578735</c:v>
                </c:pt>
                <c:pt idx="169">
                  <c:v>1.52609467506409</c:v>
                </c:pt>
                <c:pt idx="170">
                  <c:v>1.5315418243408201</c:v>
                </c:pt>
                <c:pt idx="171">
                  <c:v>1.5369890928268399</c:v>
                </c:pt>
                <c:pt idx="172">
                  <c:v>1.54243624210358</c:v>
                </c:pt>
                <c:pt idx="173">
                  <c:v>1.5478833913803101</c:v>
                </c:pt>
                <c:pt idx="174">
                  <c:v>1.5533306598663299</c:v>
                </c:pt>
                <c:pt idx="175">
                  <c:v>1.55877780914307</c:v>
                </c:pt>
                <c:pt idx="176">
                  <c:v>1.5642249584198</c:v>
                </c:pt>
                <c:pt idx="177">
                  <c:v>1.5696722269058201</c:v>
                </c:pt>
                <c:pt idx="178">
                  <c:v>1.5751193761825599</c:v>
                </c:pt>
                <c:pt idx="179">
                  <c:v>1.58056652545929</c:v>
                </c:pt>
                <c:pt idx="180">
                  <c:v>1.5860137939453101</c:v>
                </c:pt>
                <c:pt idx="181">
                  <c:v>1.5914609432220499</c:v>
                </c:pt>
                <c:pt idx="182">
                  <c:v>1.59690809249878</c:v>
                </c:pt>
                <c:pt idx="183">
                  <c:v>1.6023553609848</c:v>
                </c:pt>
                <c:pt idx="184">
                  <c:v>1.6078025102615401</c:v>
                </c:pt>
                <c:pt idx="185">
                  <c:v>1.6132496595382699</c:v>
                </c:pt>
                <c:pt idx="186">
                  <c:v>1.61869692802429</c:v>
                </c:pt>
                <c:pt idx="187">
                  <c:v>1.6241440773010301</c:v>
                </c:pt>
                <c:pt idx="188">
                  <c:v>1.6295912265777599</c:v>
                </c:pt>
                <c:pt idx="189">
                  <c:v>1.63503849506378</c:v>
                </c:pt>
                <c:pt idx="190">
                  <c:v>1.64048564434052</c:v>
                </c:pt>
                <c:pt idx="191">
                  <c:v>1.6459327936172501</c:v>
                </c:pt>
                <c:pt idx="192">
                  <c:v>1.6513800621032699</c:v>
                </c:pt>
                <c:pt idx="193">
                  <c:v>1.65682721138</c:v>
                </c:pt>
                <c:pt idx="194">
                  <c:v>1.6622743606567401</c:v>
                </c:pt>
                <c:pt idx="195">
                  <c:v>1.6677215099334699</c:v>
                </c:pt>
                <c:pt idx="196">
                  <c:v>1.67316877841949</c:v>
                </c:pt>
                <c:pt idx="197">
                  <c:v>1.67861592769623</c:v>
                </c:pt>
                <c:pt idx="198">
                  <c:v>1.6840630769729601</c:v>
                </c:pt>
                <c:pt idx="199">
                  <c:v>1.6895103454589799</c:v>
                </c:pt>
                <c:pt idx="200">
                  <c:v>1.69495749473572</c:v>
                </c:pt>
                <c:pt idx="201">
                  <c:v>1.7004046440124501</c:v>
                </c:pt>
                <c:pt idx="202">
                  <c:v>1.7058519124984699</c:v>
                </c:pt>
                <c:pt idx="203">
                  <c:v>1.71129906177521</c:v>
                </c:pt>
                <c:pt idx="204">
                  <c:v>1.71674621105194</c:v>
                </c:pt>
                <c:pt idx="205">
                  <c:v>1.7221934795379601</c:v>
                </c:pt>
                <c:pt idx="206">
                  <c:v>1.7276406288146999</c:v>
                </c:pt>
                <c:pt idx="207">
                  <c:v>1.73308777809143</c:v>
                </c:pt>
                <c:pt idx="208">
                  <c:v>1.7385350465774501</c:v>
                </c:pt>
                <c:pt idx="209">
                  <c:v>1.7439821958541899</c:v>
                </c:pt>
                <c:pt idx="210">
                  <c:v>1.74942934513092</c:v>
                </c:pt>
                <c:pt idx="211">
                  <c:v>1.75487661361694</c:v>
                </c:pt>
                <c:pt idx="212">
                  <c:v>1.7603237628936801</c:v>
                </c:pt>
                <c:pt idx="213">
                  <c:v>1.7657709121704099</c:v>
                </c:pt>
                <c:pt idx="214">
                  <c:v>1.77121818065643</c:v>
                </c:pt>
                <c:pt idx="215">
                  <c:v>1.7766653299331701</c:v>
                </c:pt>
                <c:pt idx="216">
                  <c:v>1.7821124792098999</c:v>
                </c:pt>
                <c:pt idx="217">
                  <c:v>1.78755974769592</c:v>
                </c:pt>
                <c:pt idx="218">
                  <c:v>1.79300689697266</c:v>
                </c:pt>
                <c:pt idx="219">
                  <c:v>1.7984540462493901</c:v>
                </c:pt>
                <c:pt idx="220">
                  <c:v>1.8039011955261199</c:v>
                </c:pt>
                <c:pt idx="221">
                  <c:v>1.80934846401215</c:v>
                </c:pt>
                <c:pt idx="222">
                  <c:v>1.8147956132888801</c:v>
                </c:pt>
                <c:pt idx="223">
                  <c:v>1.8202427625656099</c:v>
                </c:pt>
                <c:pt idx="224">
                  <c:v>1.82569003105164</c:v>
                </c:pt>
                <c:pt idx="225">
                  <c:v>1.83113718032837</c:v>
                </c:pt>
                <c:pt idx="226">
                  <c:v>1.8365843296051001</c:v>
                </c:pt>
                <c:pt idx="227">
                  <c:v>1.8420315980911299</c:v>
                </c:pt>
                <c:pt idx="228">
                  <c:v>1.84747874736786</c:v>
                </c:pt>
                <c:pt idx="229">
                  <c:v>1.8529258966445901</c:v>
                </c:pt>
                <c:pt idx="230">
                  <c:v>1.8583731651306199</c:v>
                </c:pt>
                <c:pt idx="231">
                  <c:v>1.86382031440735</c:v>
                </c:pt>
                <c:pt idx="232">
                  <c:v>1.86926746368408</c:v>
                </c:pt>
                <c:pt idx="233">
                  <c:v>1.8747147321701001</c:v>
                </c:pt>
                <c:pt idx="234">
                  <c:v>1.8801618814468399</c:v>
                </c:pt>
                <c:pt idx="235">
                  <c:v>1.88560903072357</c:v>
                </c:pt>
                <c:pt idx="236">
                  <c:v>1.8910562992095901</c:v>
                </c:pt>
                <c:pt idx="237">
                  <c:v>1.8965034484863299</c:v>
                </c:pt>
                <c:pt idx="238">
                  <c:v>1.90195059776306</c:v>
                </c:pt>
                <c:pt idx="239">
                  <c:v>1.90739786624908</c:v>
                </c:pt>
                <c:pt idx="240">
                  <c:v>1.9128450155258201</c:v>
                </c:pt>
                <c:pt idx="241">
                  <c:v>1.9182921648025499</c:v>
                </c:pt>
                <c:pt idx="242">
                  <c:v>1.92373943328857</c:v>
                </c:pt>
                <c:pt idx="243">
                  <c:v>1.9291865825653101</c:v>
                </c:pt>
                <c:pt idx="244">
                  <c:v>1.9346337318420399</c:v>
                </c:pt>
                <c:pt idx="245">
                  <c:v>1.94008088111877</c:v>
                </c:pt>
                <c:pt idx="246">
                  <c:v>1.9455281496048</c:v>
                </c:pt>
                <c:pt idx="247">
                  <c:v>1.9509752988815301</c:v>
                </c:pt>
                <c:pt idx="248">
                  <c:v>1.9564224481582599</c:v>
                </c:pt>
                <c:pt idx="249">
                  <c:v>1.96186971664429</c:v>
                </c:pt>
                <c:pt idx="250">
                  <c:v>1.9673168659210201</c:v>
                </c:pt>
                <c:pt idx="251">
                  <c:v>1.9727640151977499</c:v>
                </c:pt>
                <c:pt idx="252">
                  <c:v>1.97821128368378</c:v>
                </c:pt>
                <c:pt idx="253">
                  <c:v>1.98365843296051</c:v>
                </c:pt>
                <c:pt idx="254">
                  <c:v>1.9891055822372401</c:v>
                </c:pt>
                <c:pt idx="255">
                  <c:v>1.9945528507232699</c:v>
                </c:pt>
              </c:numCache>
            </c:numRef>
          </c:xVal>
          <c:yVal>
            <c:numRef>
              <c:f>Gauss!$B$2:$B$257</c:f>
              <c:numCache>
                <c:formatCode>General</c:formatCode>
                <c:ptCount val="25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0</c:v>
                </c:pt>
                <c:pt idx="20">
                  <c:v>3</c:v>
                </c:pt>
                <c:pt idx="21">
                  <c:v>5</c:v>
                </c:pt>
                <c:pt idx="22">
                  <c:v>1</c:v>
                </c:pt>
                <c:pt idx="23">
                  <c:v>7</c:v>
                </c:pt>
                <c:pt idx="24">
                  <c:v>5</c:v>
                </c:pt>
                <c:pt idx="25">
                  <c:v>6</c:v>
                </c:pt>
                <c:pt idx="26">
                  <c:v>6</c:v>
                </c:pt>
                <c:pt idx="27">
                  <c:v>8</c:v>
                </c:pt>
                <c:pt idx="28">
                  <c:v>12</c:v>
                </c:pt>
                <c:pt idx="29">
                  <c:v>8</c:v>
                </c:pt>
                <c:pt idx="30">
                  <c:v>7</c:v>
                </c:pt>
                <c:pt idx="31">
                  <c:v>18</c:v>
                </c:pt>
                <c:pt idx="32">
                  <c:v>18</c:v>
                </c:pt>
                <c:pt idx="33">
                  <c:v>11</c:v>
                </c:pt>
                <c:pt idx="34">
                  <c:v>23</c:v>
                </c:pt>
                <c:pt idx="35">
                  <c:v>15</c:v>
                </c:pt>
                <c:pt idx="36">
                  <c:v>27</c:v>
                </c:pt>
                <c:pt idx="37">
                  <c:v>31</c:v>
                </c:pt>
                <c:pt idx="38">
                  <c:v>23</c:v>
                </c:pt>
                <c:pt idx="39">
                  <c:v>38</c:v>
                </c:pt>
                <c:pt idx="40">
                  <c:v>35</c:v>
                </c:pt>
                <c:pt idx="41">
                  <c:v>31</c:v>
                </c:pt>
                <c:pt idx="42">
                  <c:v>32</c:v>
                </c:pt>
                <c:pt idx="43">
                  <c:v>49</c:v>
                </c:pt>
                <c:pt idx="44">
                  <c:v>54</c:v>
                </c:pt>
                <c:pt idx="45">
                  <c:v>53</c:v>
                </c:pt>
                <c:pt idx="46">
                  <c:v>56</c:v>
                </c:pt>
                <c:pt idx="47">
                  <c:v>78</c:v>
                </c:pt>
                <c:pt idx="48">
                  <c:v>62</c:v>
                </c:pt>
                <c:pt idx="49">
                  <c:v>70</c:v>
                </c:pt>
                <c:pt idx="50">
                  <c:v>88</c:v>
                </c:pt>
                <c:pt idx="51">
                  <c:v>68</c:v>
                </c:pt>
                <c:pt idx="52">
                  <c:v>89</c:v>
                </c:pt>
                <c:pt idx="53">
                  <c:v>90</c:v>
                </c:pt>
                <c:pt idx="54">
                  <c:v>94</c:v>
                </c:pt>
                <c:pt idx="55">
                  <c:v>108</c:v>
                </c:pt>
                <c:pt idx="56">
                  <c:v>134</c:v>
                </c:pt>
                <c:pt idx="57">
                  <c:v>122</c:v>
                </c:pt>
                <c:pt idx="58">
                  <c:v>129</c:v>
                </c:pt>
                <c:pt idx="59">
                  <c:v>131</c:v>
                </c:pt>
                <c:pt idx="60">
                  <c:v>130</c:v>
                </c:pt>
                <c:pt idx="61">
                  <c:v>155</c:v>
                </c:pt>
                <c:pt idx="62">
                  <c:v>147</c:v>
                </c:pt>
                <c:pt idx="63">
                  <c:v>139</c:v>
                </c:pt>
                <c:pt idx="64">
                  <c:v>185</c:v>
                </c:pt>
                <c:pt idx="65">
                  <c:v>133</c:v>
                </c:pt>
                <c:pt idx="66">
                  <c:v>192</c:v>
                </c:pt>
                <c:pt idx="67">
                  <c:v>176</c:v>
                </c:pt>
                <c:pt idx="68">
                  <c:v>167</c:v>
                </c:pt>
                <c:pt idx="69">
                  <c:v>169</c:v>
                </c:pt>
                <c:pt idx="70">
                  <c:v>196</c:v>
                </c:pt>
                <c:pt idx="71">
                  <c:v>183</c:v>
                </c:pt>
                <c:pt idx="72">
                  <c:v>203</c:v>
                </c:pt>
                <c:pt idx="73">
                  <c:v>212</c:v>
                </c:pt>
                <c:pt idx="74">
                  <c:v>194</c:v>
                </c:pt>
                <c:pt idx="75">
                  <c:v>186</c:v>
                </c:pt>
                <c:pt idx="76">
                  <c:v>211</c:v>
                </c:pt>
                <c:pt idx="77">
                  <c:v>212</c:v>
                </c:pt>
                <c:pt idx="78">
                  <c:v>205</c:v>
                </c:pt>
                <c:pt idx="79">
                  <c:v>236</c:v>
                </c:pt>
                <c:pt idx="80">
                  <c:v>237</c:v>
                </c:pt>
                <c:pt idx="81">
                  <c:v>211</c:v>
                </c:pt>
                <c:pt idx="82">
                  <c:v>211</c:v>
                </c:pt>
                <c:pt idx="83">
                  <c:v>232</c:v>
                </c:pt>
                <c:pt idx="84">
                  <c:v>217</c:v>
                </c:pt>
                <c:pt idx="85">
                  <c:v>220</c:v>
                </c:pt>
                <c:pt idx="86">
                  <c:v>208</c:v>
                </c:pt>
                <c:pt idx="87">
                  <c:v>224</c:v>
                </c:pt>
                <c:pt idx="88">
                  <c:v>210</c:v>
                </c:pt>
                <c:pt idx="89">
                  <c:v>219</c:v>
                </c:pt>
                <c:pt idx="90">
                  <c:v>226</c:v>
                </c:pt>
                <c:pt idx="91">
                  <c:v>188</c:v>
                </c:pt>
                <c:pt idx="92">
                  <c:v>209</c:v>
                </c:pt>
                <c:pt idx="93">
                  <c:v>179</c:v>
                </c:pt>
                <c:pt idx="94">
                  <c:v>202</c:v>
                </c:pt>
                <c:pt idx="95">
                  <c:v>211</c:v>
                </c:pt>
                <c:pt idx="96">
                  <c:v>168</c:v>
                </c:pt>
                <c:pt idx="97">
                  <c:v>191</c:v>
                </c:pt>
                <c:pt idx="98">
                  <c:v>185</c:v>
                </c:pt>
                <c:pt idx="99">
                  <c:v>177</c:v>
                </c:pt>
                <c:pt idx="100">
                  <c:v>163</c:v>
                </c:pt>
                <c:pt idx="101">
                  <c:v>165</c:v>
                </c:pt>
                <c:pt idx="102">
                  <c:v>165</c:v>
                </c:pt>
                <c:pt idx="103">
                  <c:v>178</c:v>
                </c:pt>
                <c:pt idx="104">
                  <c:v>140</c:v>
                </c:pt>
                <c:pt idx="105">
                  <c:v>136</c:v>
                </c:pt>
                <c:pt idx="106">
                  <c:v>141</c:v>
                </c:pt>
                <c:pt idx="107">
                  <c:v>150</c:v>
                </c:pt>
                <c:pt idx="108">
                  <c:v>119</c:v>
                </c:pt>
                <c:pt idx="109">
                  <c:v>132</c:v>
                </c:pt>
                <c:pt idx="110">
                  <c:v>144</c:v>
                </c:pt>
                <c:pt idx="111">
                  <c:v>128</c:v>
                </c:pt>
                <c:pt idx="112">
                  <c:v>101</c:v>
                </c:pt>
                <c:pt idx="113">
                  <c:v>129</c:v>
                </c:pt>
                <c:pt idx="114">
                  <c:v>101</c:v>
                </c:pt>
                <c:pt idx="115">
                  <c:v>86</c:v>
                </c:pt>
                <c:pt idx="116">
                  <c:v>108</c:v>
                </c:pt>
                <c:pt idx="117">
                  <c:v>91</c:v>
                </c:pt>
                <c:pt idx="118">
                  <c:v>86</c:v>
                </c:pt>
                <c:pt idx="119">
                  <c:v>89</c:v>
                </c:pt>
                <c:pt idx="120">
                  <c:v>96</c:v>
                </c:pt>
                <c:pt idx="121">
                  <c:v>87</c:v>
                </c:pt>
                <c:pt idx="122">
                  <c:v>73</c:v>
                </c:pt>
                <c:pt idx="123">
                  <c:v>79</c:v>
                </c:pt>
                <c:pt idx="124">
                  <c:v>68</c:v>
                </c:pt>
                <c:pt idx="125">
                  <c:v>79</c:v>
                </c:pt>
                <c:pt idx="126">
                  <c:v>59</c:v>
                </c:pt>
                <c:pt idx="127">
                  <c:v>43</c:v>
                </c:pt>
                <c:pt idx="128">
                  <c:v>65</c:v>
                </c:pt>
                <c:pt idx="129">
                  <c:v>56</c:v>
                </c:pt>
                <c:pt idx="130">
                  <c:v>53</c:v>
                </c:pt>
                <c:pt idx="131">
                  <c:v>48</c:v>
                </c:pt>
                <c:pt idx="132">
                  <c:v>41</c:v>
                </c:pt>
                <c:pt idx="133">
                  <c:v>35</c:v>
                </c:pt>
                <c:pt idx="134">
                  <c:v>38</c:v>
                </c:pt>
                <c:pt idx="135">
                  <c:v>38</c:v>
                </c:pt>
                <c:pt idx="136">
                  <c:v>39</c:v>
                </c:pt>
                <c:pt idx="137">
                  <c:v>29</c:v>
                </c:pt>
                <c:pt idx="138">
                  <c:v>30</c:v>
                </c:pt>
                <c:pt idx="139">
                  <c:v>40</c:v>
                </c:pt>
                <c:pt idx="140">
                  <c:v>34</c:v>
                </c:pt>
                <c:pt idx="141">
                  <c:v>29</c:v>
                </c:pt>
                <c:pt idx="142">
                  <c:v>24</c:v>
                </c:pt>
                <c:pt idx="143">
                  <c:v>25</c:v>
                </c:pt>
                <c:pt idx="144">
                  <c:v>31</c:v>
                </c:pt>
                <c:pt idx="145">
                  <c:v>23</c:v>
                </c:pt>
                <c:pt idx="146">
                  <c:v>23</c:v>
                </c:pt>
                <c:pt idx="147">
                  <c:v>27</c:v>
                </c:pt>
                <c:pt idx="148">
                  <c:v>19</c:v>
                </c:pt>
                <c:pt idx="149">
                  <c:v>20</c:v>
                </c:pt>
                <c:pt idx="150">
                  <c:v>21</c:v>
                </c:pt>
                <c:pt idx="151">
                  <c:v>15</c:v>
                </c:pt>
                <c:pt idx="152">
                  <c:v>13</c:v>
                </c:pt>
                <c:pt idx="153">
                  <c:v>9</c:v>
                </c:pt>
                <c:pt idx="154">
                  <c:v>15</c:v>
                </c:pt>
                <c:pt idx="155">
                  <c:v>10</c:v>
                </c:pt>
                <c:pt idx="156">
                  <c:v>10</c:v>
                </c:pt>
                <c:pt idx="157">
                  <c:v>7</c:v>
                </c:pt>
                <c:pt idx="158">
                  <c:v>11</c:v>
                </c:pt>
                <c:pt idx="159">
                  <c:v>13</c:v>
                </c:pt>
                <c:pt idx="160">
                  <c:v>17</c:v>
                </c:pt>
                <c:pt idx="161">
                  <c:v>9</c:v>
                </c:pt>
                <c:pt idx="162">
                  <c:v>9</c:v>
                </c:pt>
                <c:pt idx="163">
                  <c:v>10</c:v>
                </c:pt>
                <c:pt idx="164">
                  <c:v>8</c:v>
                </c:pt>
                <c:pt idx="165">
                  <c:v>7</c:v>
                </c:pt>
                <c:pt idx="166">
                  <c:v>4</c:v>
                </c:pt>
                <c:pt idx="167">
                  <c:v>11</c:v>
                </c:pt>
                <c:pt idx="168">
                  <c:v>9</c:v>
                </c:pt>
                <c:pt idx="169">
                  <c:v>4</c:v>
                </c:pt>
                <c:pt idx="170">
                  <c:v>8</c:v>
                </c:pt>
                <c:pt idx="171">
                  <c:v>7</c:v>
                </c:pt>
                <c:pt idx="172">
                  <c:v>6</c:v>
                </c:pt>
                <c:pt idx="173">
                  <c:v>8</c:v>
                </c:pt>
                <c:pt idx="174">
                  <c:v>6</c:v>
                </c:pt>
                <c:pt idx="175">
                  <c:v>3</c:v>
                </c:pt>
                <c:pt idx="176">
                  <c:v>7</c:v>
                </c:pt>
                <c:pt idx="177">
                  <c:v>3</c:v>
                </c:pt>
                <c:pt idx="178">
                  <c:v>6</c:v>
                </c:pt>
                <c:pt idx="179">
                  <c:v>8</c:v>
                </c:pt>
                <c:pt idx="180">
                  <c:v>7</c:v>
                </c:pt>
                <c:pt idx="181">
                  <c:v>4</c:v>
                </c:pt>
                <c:pt idx="182">
                  <c:v>5</c:v>
                </c:pt>
                <c:pt idx="183">
                  <c:v>7</c:v>
                </c:pt>
                <c:pt idx="184">
                  <c:v>2</c:v>
                </c:pt>
                <c:pt idx="185">
                  <c:v>0</c:v>
                </c:pt>
                <c:pt idx="186">
                  <c:v>3</c:v>
                </c:pt>
                <c:pt idx="187">
                  <c:v>5</c:v>
                </c:pt>
                <c:pt idx="188">
                  <c:v>4</c:v>
                </c:pt>
                <c:pt idx="189">
                  <c:v>4</c:v>
                </c:pt>
                <c:pt idx="190">
                  <c:v>2</c:v>
                </c:pt>
                <c:pt idx="191">
                  <c:v>4</c:v>
                </c:pt>
                <c:pt idx="192">
                  <c:v>4</c:v>
                </c:pt>
                <c:pt idx="193">
                  <c:v>3</c:v>
                </c:pt>
                <c:pt idx="194">
                  <c:v>1</c:v>
                </c:pt>
                <c:pt idx="195">
                  <c:v>5</c:v>
                </c:pt>
                <c:pt idx="196">
                  <c:v>3</c:v>
                </c:pt>
                <c:pt idx="197">
                  <c:v>3</c:v>
                </c:pt>
                <c:pt idx="198">
                  <c:v>1</c:v>
                </c:pt>
                <c:pt idx="199">
                  <c:v>3</c:v>
                </c:pt>
                <c:pt idx="200">
                  <c:v>2</c:v>
                </c:pt>
                <c:pt idx="201">
                  <c:v>3</c:v>
                </c:pt>
                <c:pt idx="202">
                  <c:v>1</c:v>
                </c:pt>
                <c:pt idx="203">
                  <c:v>2</c:v>
                </c:pt>
                <c:pt idx="204">
                  <c:v>3</c:v>
                </c:pt>
                <c:pt idx="205">
                  <c:v>1</c:v>
                </c:pt>
                <c:pt idx="206">
                  <c:v>8</c:v>
                </c:pt>
                <c:pt idx="207">
                  <c:v>5</c:v>
                </c:pt>
                <c:pt idx="208">
                  <c:v>1</c:v>
                </c:pt>
                <c:pt idx="209">
                  <c:v>2</c:v>
                </c:pt>
                <c:pt idx="210">
                  <c:v>1</c:v>
                </c:pt>
                <c:pt idx="211">
                  <c:v>2</c:v>
                </c:pt>
                <c:pt idx="212">
                  <c:v>2</c:v>
                </c:pt>
                <c:pt idx="213">
                  <c:v>0</c:v>
                </c:pt>
                <c:pt idx="214">
                  <c:v>1</c:v>
                </c:pt>
                <c:pt idx="215">
                  <c:v>1</c:v>
                </c:pt>
                <c:pt idx="216">
                  <c:v>0</c:v>
                </c:pt>
                <c:pt idx="217">
                  <c:v>2</c:v>
                </c:pt>
                <c:pt idx="218">
                  <c:v>3</c:v>
                </c:pt>
                <c:pt idx="219">
                  <c:v>4</c:v>
                </c:pt>
                <c:pt idx="220">
                  <c:v>1</c:v>
                </c:pt>
                <c:pt idx="221">
                  <c:v>0</c:v>
                </c:pt>
                <c:pt idx="222">
                  <c:v>1</c:v>
                </c:pt>
                <c:pt idx="223">
                  <c:v>1</c:v>
                </c:pt>
                <c:pt idx="224">
                  <c:v>2</c:v>
                </c:pt>
                <c:pt idx="225">
                  <c:v>1</c:v>
                </c:pt>
                <c:pt idx="226">
                  <c:v>0</c:v>
                </c:pt>
                <c:pt idx="227">
                  <c:v>4</c:v>
                </c:pt>
                <c:pt idx="228">
                  <c:v>1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1</c:v>
                </c:pt>
                <c:pt idx="237">
                  <c:v>0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2</c:v>
                </c:pt>
                <c:pt idx="242">
                  <c:v>0</c:v>
                </c:pt>
                <c:pt idx="243">
                  <c:v>0</c:v>
                </c:pt>
                <c:pt idx="244">
                  <c:v>3</c:v>
                </c:pt>
                <c:pt idx="245">
                  <c:v>2</c:v>
                </c:pt>
                <c:pt idx="246">
                  <c:v>1</c:v>
                </c:pt>
                <c:pt idx="247">
                  <c:v>0</c:v>
                </c:pt>
                <c:pt idx="248">
                  <c:v>1</c:v>
                </c:pt>
                <c:pt idx="249">
                  <c:v>0</c:v>
                </c:pt>
                <c:pt idx="250">
                  <c:v>1</c:v>
                </c:pt>
                <c:pt idx="251">
                  <c:v>0</c:v>
                </c:pt>
                <c:pt idx="252">
                  <c:v>0</c:v>
                </c:pt>
                <c:pt idx="253">
                  <c:v>2</c:v>
                </c:pt>
                <c:pt idx="254">
                  <c:v>1</c:v>
                </c:pt>
                <c:pt idx="25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7B-4311-B73A-C338C9BE83A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Gauss!$A$2:$A$257</c:f>
              <c:numCache>
                <c:formatCode>General</c:formatCode>
                <c:ptCount val="256"/>
                <c:pt idx="0">
                  <c:v>0.60552000999450695</c:v>
                </c:pt>
                <c:pt idx="1">
                  <c:v>0.61096721887588501</c:v>
                </c:pt>
                <c:pt idx="2">
                  <c:v>0.61641436815261796</c:v>
                </c:pt>
                <c:pt idx="3">
                  <c:v>0.62186157703399703</c:v>
                </c:pt>
                <c:pt idx="4">
                  <c:v>0.62730878591537498</c:v>
                </c:pt>
                <c:pt idx="5">
                  <c:v>0.63275593519210804</c:v>
                </c:pt>
                <c:pt idx="6">
                  <c:v>0.638203144073486</c:v>
                </c:pt>
                <c:pt idx="7">
                  <c:v>0.64365029335021995</c:v>
                </c:pt>
                <c:pt idx="8">
                  <c:v>0.64909750223159801</c:v>
                </c:pt>
                <c:pt idx="9">
                  <c:v>0.65454471111297596</c:v>
                </c:pt>
                <c:pt idx="10">
                  <c:v>0.65999186038970903</c:v>
                </c:pt>
                <c:pt idx="11">
                  <c:v>0.66543906927108798</c:v>
                </c:pt>
                <c:pt idx="12">
                  <c:v>0.67088627815246604</c:v>
                </c:pt>
                <c:pt idx="13">
                  <c:v>0.676333427429199</c:v>
                </c:pt>
                <c:pt idx="14">
                  <c:v>0.68178063631057695</c:v>
                </c:pt>
                <c:pt idx="15">
                  <c:v>0.68722784519195601</c:v>
                </c:pt>
                <c:pt idx="16">
                  <c:v>0.69267499446868896</c:v>
                </c:pt>
                <c:pt idx="17">
                  <c:v>0.69812220335006703</c:v>
                </c:pt>
                <c:pt idx="18">
                  <c:v>0.70356941223144498</c:v>
                </c:pt>
                <c:pt idx="19">
                  <c:v>0.70901656150817904</c:v>
                </c:pt>
                <c:pt idx="20">
                  <c:v>0.714463770389557</c:v>
                </c:pt>
                <c:pt idx="21">
                  <c:v>0.71991091966628995</c:v>
                </c:pt>
                <c:pt idx="22">
                  <c:v>0.72535812854766801</c:v>
                </c:pt>
                <c:pt idx="23">
                  <c:v>0.73080533742904696</c:v>
                </c:pt>
                <c:pt idx="24">
                  <c:v>0.73625248670578003</c:v>
                </c:pt>
                <c:pt idx="25">
                  <c:v>0.74169969558715798</c:v>
                </c:pt>
                <c:pt idx="26">
                  <c:v>0.74714690446853604</c:v>
                </c:pt>
                <c:pt idx="27">
                  <c:v>0.75259405374527</c:v>
                </c:pt>
                <c:pt idx="28">
                  <c:v>0.75804126262664795</c:v>
                </c:pt>
                <c:pt idx="29">
                  <c:v>0.76348847150802601</c:v>
                </c:pt>
                <c:pt idx="30">
                  <c:v>0.76893562078475997</c:v>
                </c:pt>
                <c:pt idx="31">
                  <c:v>0.77438282966613803</c:v>
                </c:pt>
                <c:pt idx="32">
                  <c:v>0.77982997894287098</c:v>
                </c:pt>
                <c:pt idx="33">
                  <c:v>0.78527718782424905</c:v>
                </c:pt>
                <c:pt idx="34">
                  <c:v>0.790724396705627</c:v>
                </c:pt>
                <c:pt idx="35">
                  <c:v>0.79617154598236095</c:v>
                </c:pt>
                <c:pt idx="36">
                  <c:v>0.80161875486373901</c:v>
                </c:pt>
                <c:pt idx="37">
                  <c:v>0.80706596374511697</c:v>
                </c:pt>
                <c:pt idx="38">
                  <c:v>0.81251311302185103</c:v>
                </c:pt>
                <c:pt idx="39">
                  <c:v>0.81796032190322898</c:v>
                </c:pt>
                <c:pt idx="40">
                  <c:v>0.82340753078460704</c:v>
                </c:pt>
                <c:pt idx="41">
                  <c:v>0.82885468006134</c:v>
                </c:pt>
                <c:pt idx="42">
                  <c:v>0.83430188894271895</c:v>
                </c:pt>
                <c:pt idx="43">
                  <c:v>0.83974909782409701</c:v>
                </c:pt>
                <c:pt idx="44">
                  <c:v>0.84519624710082997</c:v>
                </c:pt>
                <c:pt idx="45">
                  <c:v>0.85064345598220803</c:v>
                </c:pt>
                <c:pt idx="46">
                  <c:v>0.85609060525894198</c:v>
                </c:pt>
                <c:pt idx="47">
                  <c:v>0.86153781414032005</c:v>
                </c:pt>
                <c:pt idx="48">
                  <c:v>0.866985023021698</c:v>
                </c:pt>
                <c:pt idx="49">
                  <c:v>0.87243217229843095</c:v>
                </c:pt>
                <c:pt idx="50">
                  <c:v>0.87787938117981001</c:v>
                </c:pt>
                <c:pt idx="51">
                  <c:v>0.88332659006118797</c:v>
                </c:pt>
                <c:pt idx="52">
                  <c:v>0.88877373933792103</c:v>
                </c:pt>
                <c:pt idx="53">
                  <c:v>0.89422094821929898</c:v>
                </c:pt>
                <c:pt idx="54">
                  <c:v>0.89966815710067705</c:v>
                </c:pt>
                <c:pt idx="55">
                  <c:v>0.905115306377411</c:v>
                </c:pt>
                <c:pt idx="56">
                  <c:v>0.91056251525878895</c:v>
                </c:pt>
                <c:pt idx="57">
                  <c:v>0.91600972414016701</c:v>
                </c:pt>
                <c:pt idx="58">
                  <c:v>0.92145687341690097</c:v>
                </c:pt>
                <c:pt idx="59">
                  <c:v>0.92690408229827903</c:v>
                </c:pt>
                <c:pt idx="60">
                  <c:v>0.93235123157501198</c:v>
                </c:pt>
                <c:pt idx="61">
                  <c:v>0.93779844045639005</c:v>
                </c:pt>
                <c:pt idx="62">
                  <c:v>0.943245649337769</c:v>
                </c:pt>
                <c:pt idx="63">
                  <c:v>0.94869279861450195</c:v>
                </c:pt>
                <c:pt idx="64">
                  <c:v>0.95414000749588002</c:v>
                </c:pt>
                <c:pt idx="65">
                  <c:v>0.95958721637725797</c:v>
                </c:pt>
                <c:pt idx="66">
                  <c:v>0.96503436565399203</c:v>
                </c:pt>
                <c:pt idx="67">
                  <c:v>0.97048157453536998</c:v>
                </c:pt>
                <c:pt idx="68">
                  <c:v>0.97592878341674805</c:v>
                </c:pt>
                <c:pt idx="69">
                  <c:v>0.981375932693481</c:v>
                </c:pt>
                <c:pt idx="70">
                  <c:v>0.98682314157485995</c:v>
                </c:pt>
                <c:pt idx="71">
                  <c:v>0.99227029085159302</c:v>
                </c:pt>
                <c:pt idx="72">
                  <c:v>0.99771749973297097</c:v>
                </c:pt>
                <c:pt idx="73">
                  <c:v>1.0031646490096999</c:v>
                </c:pt>
                <c:pt idx="74">
                  <c:v>1.00861191749573</c:v>
                </c:pt>
                <c:pt idx="75">
                  <c:v>1.01405906677246</c:v>
                </c:pt>
                <c:pt idx="76">
                  <c:v>1.0195062160491899</c:v>
                </c:pt>
                <c:pt idx="77">
                  <c:v>1.0249534845352199</c:v>
                </c:pt>
                <c:pt idx="78">
                  <c:v>1.03040063381195</c:v>
                </c:pt>
                <c:pt idx="79">
                  <c:v>1.0358477830886801</c:v>
                </c:pt>
                <c:pt idx="80">
                  <c:v>1.0412950515747099</c:v>
                </c:pt>
                <c:pt idx="81">
                  <c:v>1.04674220085144</c:v>
                </c:pt>
                <c:pt idx="82">
                  <c:v>1.0521893501281701</c:v>
                </c:pt>
                <c:pt idx="83">
                  <c:v>1.0576366186142001</c:v>
                </c:pt>
                <c:pt idx="84">
                  <c:v>1.06308376789093</c:v>
                </c:pt>
                <c:pt idx="85">
                  <c:v>1.06853091716766</c:v>
                </c:pt>
                <c:pt idx="86">
                  <c:v>1.0739781856536901</c:v>
                </c:pt>
                <c:pt idx="87">
                  <c:v>1.0794253349304199</c:v>
                </c:pt>
                <c:pt idx="88">
                  <c:v>1.08487248420715</c:v>
                </c:pt>
                <c:pt idx="89">
                  <c:v>1.09031975269318</c:v>
                </c:pt>
                <c:pt idx="90">
                  <c:v>1.0957669019699099</c:v>
                </c:pt>
                <c:pt idx="91">
                  <c:v>1.10121405124664</c:v>
                </c:pt>
                <c:pt idx="92">
                  <c:v>1.10666120052338</c:v>
                </c:pt>
                <c:pt idx="93">
                  <c:v>1.1121084690094001</c:v>
                </c:pt>
                <c:pt idx="94">
                  <c:v>1.1175556182861299</c:v>
                </c:pt>
                <c:pt idx="95">
                  <c:v>1.12300276756287</c:v>
                </c:pt>
                <c:pt idx="96">
                  <c:v>1.12845003604889</c:v>
                </c:pt>
                <c:pt idx="97">
                  <c:v>1.1338971853256199</c:v>
                </c:pt>
                <c:pt idx="98">
                  <c:v>1.13934433460236</c:v>
                </c:pt>
                <c:pt idx="99">
                  <c:v>1.14479160308838</c:v>
                </c:pt>
                <c:pt idx="100">
                  <c:v>1.1502387523651101</c:v>
                </c:pt>
                <c:pt idx="101">
                  <c:v>1.1556859016418499</c:v>
                </c:pt>
                <c:pt idx="102">
                  <c:v>1.16113317012787</c:v>
                </c:pt>
                <c:pt idx="103">
                  <c:v>1.1665803194046001</c:v>
                </c:pt>
                <c:pt idx="104">
                  <c:v>1.1720274686813399</c:v>
                </c:pt>
                <c:pt idx="105">
                  <c:v>1.17747473716736</c:v>
                </c:pt>
                <c:pt idx="106">
                  <c:v>1.18292188644409</c:v>
                </c:pt>
                <c:pt idx="107">
                  <c:v>1.1883690357208301</c:v>
                </c:pt>
                <c:pt idx="108">
                  <c:v>1.1938163042068499</c:v>
                </c:pt>
                <c:pt idx="109">
                  <c:v>1.19926345348358</c:v>
                </c:pt>
                <c:pt idx="110">
                  <c:v>1.2047106027603101</c:v>
                </c:pt>
                <c:pt idx="111">
                  <c:v>1.2101578712463399</c:v>
                </c:pt>
                <c:pt idx="112">
                  <c:v>1.21560502052307</c:v>
                </c:pt>
                <c:pt idx="113">
                  <c:v>1.2210521697998</c:v>
                </c:pt>
                <c:pt idx="114">
                  <c:v>1.2264994382858301</c:v>
                </c:pt>
                <c:pt idx="115">
                  <c:v>1.2319465875625599</c:v>
                </c:pt>
                <c:pt idx="116">
                  <c:v>1.23739373683929</c:v>
                </c:pt>
                <c:pt idx="117">
                  <c:v>1.2428408861160301</c:v>
                </c:pt>
                <c:pt idx="118">
                  <c:v>1.2482881546020499</c:v>
                </c:pt>
                <c:pt idx="119">
                  <c:v>1.25373530387878</c:v>
                </c:pt>
                <c:pt idx="120">
                  <c:v>1.25918245315552</c:v>
                </c:pt>
                <c:pt idx="121">
                  <c:v>1.2646297216415401</c:v>
                </c:pt>
                <c:pt idx="122">
                  <c:v>1.2700768709182699</c:v>
                </c:pt>
                <c:pt idx="123">
                  <c:v>1.27552402019501</c:v>
                </c:pt>
                <c:pt idx="124">
                  <c:v>1.2809712886810301</c:v>
                </c:pt>
                <c:pt idx="125">
                  <c:v>1.2864184379577599</c:v>
                </c:pt>
                <c:pt idx="126">
                  <c:v>1.2918655872345</c:v>
                </c:pt>
                <c:pt idx="127">
                  <c:v>1.29731285572052</c:v>
                </c:pt>
                <c:pt idx="128">
                  <c:v>1.3027600049972501</c:v>
                </c:pt>
                <c:pt idx="129">
                  <c:v>1.3082071542739899</c:v>
                </c:pt>
                <c:pt idx="130">
                  <c:v>1.31365442276001</c:v>
                </c:pt>
                <c:pt idx="131">
                  <c:v>1.3191015720367401</c:v>
                </c:pt>
                <c:pt idx="132">
                  <c:v>1.3245487213134799</c:v>
                </c:pt>
                <c:pt idx="133">
                  <c:v>1.3299959897995</c:v>
                </c:pt>
                <c:pt idx="134">
                  <c:v>1.33544313907623</c:v>
                </c:pt>
                <c:pt idx="135">
                  <c:v>1.3408902883529701</c:v>
                </c:pt>
                <c:pt idx="136">
                  <c:v>1.3463375568389899</c:v>
                </c:pt>
                <c:pt idx="137">
                  <c:v>1.35178470611572</c:v>
                </c:pt>
                <c:pt idx="138">
                  <c:v>1.3572318553924601</c:v>
                </c:pt>
                <c:pt idx="139">
                  <c:v>1.3626791238784799</c:v>
                </c:pt>
                <c:pt idx="140">
                  <c:v>1.36812627315521</c:v>
                </c:pt>
                <c:pt idx="141">
                  <c:v>1.37357342243195</c:v>
                </c:pt>
                <c:pt idx="142">
                  <c:v>1.3790205717086801</c:v>
                </c:pt>
                <c:pt idx="143">
                  <c:v>1.3844678401946999</c:v>
                </c:pt>
                <c:pt idx="144">
                  <c:v>1.38991498947144</c:v>
                </c:pt>
                <c:pt idx="145">
                  <c:v>1.3953621387481701</c:v>
                </c:pt>
                <c:pt idx="146">
                  <c:v>1.4008094072341899</c:v>
                </c:pt>
                <c:pt idx="147">
                  <c:v>1.40625655651093</c:v>
                </c:pt>
                <c:pt idx="148">
                  <c:v>1.41170370578766</c:v>
                </c:pt>
                <c:pt idx="149">
                  <c:v>1.4171509742736801</c:v>
                </c:pt>
                <c:pt idx="150">
                  <c:v>1.4225981235504199</c:v>
                </c:pt>
                <c:pt idx="151">
                  <c:v>1.42804527282715</c:v>
                </c:pt>
                <c:pt idx="152">
                  <c:v>1.4334925413131701</c:v>
                </c:pt>
                <c:pt idx="153">
                  <c:v>1.4389396905898999</c:v>
                </c:pt>
                <c:pt idx="154">
                  <c:v>1.44438683986664</c:v>
                </c:pt>
                <c:pt idx="155">
                  <c:v>1.44983410835266</c:v>
                </c:pt>
                <c:pt idx="156">
                  <c:v>1.4552812576293901</c:v>
                </c:pt>
                <c:pt idx="157">
                  <c:v>1.4607284069061299</c:v>
                </c:pt>
                <c:pt idx="158">
                  <c:v>1.46617567539215</c:v>
                </c:pt>
                <c:pt idx="159">
                  <c:v>1.4716228246688801</c:v>
                </c:pt>
                <c:pt idx="160">
                  <c:v>1.4770699739456199</c:v>
                </c:pt>
                <c:pt idx="161">
                  <c:v>1.48251724243164</c:v>
                </c:pt>
                <c:pt idx="162">
                  <c:v>1.48796439170837</c:v>
                </c:pt>
                <c:pt idx="163">
                  <c:v>1.4934115409851101</c:v>
                </c:pt>
                <c:pt idx="164">
                  <c:v>1.4988588094711299</c:v>
                </c:pt>
                <c:pt idx="165">
                  <c:v>1.50430595874786</c:v>
                </c:pt>
                <c:pt idx="166">
                  <c:v>1.5097531080246001</c:v>
                </c:pt>
                <c:pt idx="167">
                  <c:v>1.5152002573013299</c:v>
                </c:pt>
                <c:pt idx="168">
                  <c:v>1.52064752578735</c:v>
                </c:pt>
                <c:pt idx="169">
                  <c:v>1.52609467506409</c:v>
                </c:pt>
                <c:pt idx="170">
                  <c:v>1.5315418243408201</c:v>
                </c:pt>
                <c:pt idx="171">
                  <c:v>1.5369890928268399</c:v>
                </c:pt>
                <c:pt idx="172">
                  <c:v>1.54243624210358</c:v>
                </c:pt>
                <c:pt idx="173">
                  <c:v>1.5478833913803101</c:v>
                </c:pt>
                <c:pt idx="174">
                  <c:v>1.5533306598663299</c:v>
                </c:pt>
                <c:pt idx="175">
                  <c:v>1.55877780914307</c:v>
                </c:pt>
                <c:pt idx="176">
                  <c:v>1.5642249584198</c:v>
                </c:pt>
                <c:pt idx="177">
                  <c:v>1.5696722269058201</c:v>
                </c:pt>
                <c:pt idx="178">
                  <c:v>1.5751193761825599</c:v>
                </c:pt>
                <c:pt idx="179">
                  <c:v>1.58056652545929</c:v>
                </c:pt>
                <c:pt idx="180">
                  <c:v>1.5860137939453101</c:v>
                </c:pt>
                <c:pt idx="181">
                  <c:v>1.5914609432220499</c:v>
                </c:pt>
                <c:pt idx="182">
                  <c:v>1.59690809249878</c:v>
                </c:pt>
                <c:pt idx="183">
                  <c:v>1.6023553609848</c:v>
                </c:pt>
                <c:pt idx="184">
                  <c:v>1.6078025102615401</c:v>
                </c:pt>
                <c:pt idx="185">
                  <c:v>1.6132496595382699</c:v>
                </c:pt>
                <c:pt idx="186">
                  <c:v>1.61869692802429</c:v>
                </c:pt>
                <c:pt idx="187">
                  <c:v>1.6241440773010301</c:v>
                </c:pt>
                <c:pt idx="188">
                  <c:v>1.6295912265777599</c:v>
                </c:pt>
                <c:pt idx="189">
                  <c:v>1.63503849506378</c:v>
                </c:pt>
                <c:pt idx="190">
                  <c:v>1.64048564434052</c:v>
                </c:pt>
                <c:pt idx="191">
                  <c:v>1.6459327936172501</c:v>
                </c:pt>
                <c:pt idx="192">
                  <c:v>1.6513800621032699</c:v>
                </c:pt>
                <c:pt idx="193">
                  <c:v>1.65682721138</c:v>
                </c:pt>
                <c:pt idx="194">
                  <c:v>1.6622743606567401</c:v>
                </c:pt>
                <c:pt idx="195">
                  <c:v>1.6677215099334699</c:v>
                </c:pt>
                <c:pt idx="196">
                  <c:v>1.67316877841949</c:v>
                </c:pt>
                <c:pt idx="197">
                  <c:v>1.67861592769623</c:v>
                </c:pt>
                <c:pt idx="198">
                  <c:v>1.6840630769729601</c:v>
                </c:pt>
                <c:pt idx="199">
                  <c:v>1.6895103454589799</c:v>
                </c:pt>
                <c:pt idx="200">
                  <c:v>1.69495749473572</c:v>
                </c:pt>
                <c:pt idx="201">
                  <c:v>1.7004046440124501</c:v>
                </c:pt>
                <c:pt idx="202">
                  <c:v>1.7058519124984699</c:v>
                </c:pt>
                <c:pt idx="203">
                  <c:v>1.71129906177521</c:v>
                </c:pt>
                <c:pt idx="204">
                  <c:v>1.71674621105194</c:v>
                </c:pt>
                <c:pt idx="205">
                  <c:v>1.7221934795379601</c:v>
                </c:pt>
                <c:pt idx="206">
                  <c:v>1.7276406288146999</c:v>
                </c:pt>
                <c:pt idx="207">
                  <c:v>1.73308777809143</c:v>
                </c:pt>
                <c:pt idx="208">
                  <c:v>1.7385350465774501</c:v>
                </c:pt>
                <c:pt idx="209">
                  <c:v>1.7439821958541899</c:v>
                </c:pt>
                <c:pt idx="210">
                  <c:v>1.74942934513092</c:v>
                </c:pt>
                <c:pt idx="211">
                  <c:v>1.75487661361694</c:v>
                </c:pt>
                <c:pt idx="212">
                  <c:v>1.7603237628936801</c:v>
                </c:pt>
                <c:pt idx="213">
                  <c:v>1.7657709121704099</c:v>
                </c:pt>
                <c:pt idx="214">
                  <c:v>1.77121818065643</c:v>
                </c:pt>
                <c:pt idx="215">
                  <c:v>1.7766653299331701</c:v>
                </c:pt>
                <c:pt idx="216">
                  <c:v>1.7821124792098999</c:v>
                </c:pt>
                <c:pt idx="217">
                  <c:v>1.78755974769592</c:v>
                </c:pt>
                <c:pt idx="218">
                  <c:v>1.79300689697266</c:v>
                </c:pt>
                <c:pt idx="219">
                  <c:v>1.7984540462493901</c:v>
                </c:pt>
                <c:pt idx="220">
                  <c:v>1.8039011955261199</c:v>
                </c:pt>
                <c:pt idx="221">
                  <c:v>1.80934846401215</c:v>
                </c:pt>
                <c:pt idx="222">
                  <c:v>1.8147956132888801</c:v>
                </c:pt>
                <c:pt idx="223">
                  <c:v>1.8202427625656099</c:v>
                </c:pt>
                <c:pt idx="224">
                  <c:v>1.82569003105164</c:v>
                </c:pt>
                <c:pt idx="225">
                  <c:v>1.83113718032837</c:v>
                </c:pt>
                <c:pt idx="226">
                  <c:v>1.8365843296051001</c:v>
                </c:pt>
                <c:pt idx="227">
                  <c:v>1.8420315980911299</c:v>
                </c:pt>
                <c:pt idx="228">
                  <c:v>1.84747874736786</c:v>
                </c:pt>
                <c:pt idx="229">
                  <c:v>1.8529258966445901</c:v>
                </c:pt>
                <c:pt idx="230">
                  <c:v>1.8583731651306199</c:v>
                </c:pt>
                <c:pt idx="231">
                  <c:v>1.86382031440735</c:v>
                </c:pt>
                <c:pt idx="232">
                  <c:v>1.86926746368408</c:v>
                </c:pt>
                <c:pt idx="233">
                  <c:v>1.8747147321701001</c:v>
                </c:pt>
                <c:pt idx="234">
                  <c:v>1.8801618814468399</c:v>
                </c:pt>
                <c:pt idx="235">
                  <c:v>1.88560903072357</c:v>
                </c:pt>
                <c:pt idx="236">
                  <c:v>1.8910562992095901</c:v>
                </c:pt>
                <c:pt idx="237">
                  <c:v>1.8965034484863299</c:v>
                </c:pt>
                <c:pt idx="238">
                  <c:v>1.90195059776306</c:v>
                </c:pt>
                <c:pt idx="239">
                  <c:v>1.90739786624908</c:v>
                </c:pt>
                <c:pt idx="240">
                  <c:v>1.9128450155258201</c:v>
                </c:pt>
                <c:pt idx="241">
                  <c:v>1.9182921648025499</c:v>
                </c:pt>
                <c:pt idx="242">
                  <c:v>1.92373943328857</c:v>
                </c:pt>
                <c:pt idx="243">
                  <c:v>1.9291865825653101</c:v>
                </c:pt>
                <c:pt idx="244">
                  <c:v>1.9346337318420399</c:v>
                </c:pt>
                <c:pt idx="245">
                  <c:v>1.94008088111877</c:v>
                </c:pt>
                <c:pt idx="246">
                  <c:v>1.9455281496048</c:v>
                </c:pt>
                <c:pt idx="247">
                  <c:v>1.9509752988815301</c:v>
                </c:pt>
                <c:pt idx="248">
                  <c:v>1.9564224481582599</c:v>
                </c:pt>
                <c:pt idx="249">
                  <c:v>1.96186971664429</c:v>
                </c:pt>
                <c:pt idx="250">
                  <c:v>1.9673168659210201</c:v>
                </c:pt>
                <c:pt idx="251">
                  <c:v>1.9727640151977499</c:v>
                </c:pt>
                <c:pt idx="252">
                  <c:v>1.97821128368378</c:v>
                </c:pt>
                <c:pt idx="253">
                  <c:v>1.98365843296051</c:v>
                </c:pt>
                <c:pt idx="254">
                  <c:v>1.9891055822372401</c:v>
                </c:pt>
                <c:pt idx="255">
                  <c:v>1.9945528507232699</c:v>
                </c:pt>
              </c:numCache>
            </c:numRef>
          </c:xVal>
          <c:yVal>
            <c:numRef>
              <c:f>Gauss!$C$2:$C$257</c:f>
              <c:numCache>
                <c:formatCode>General</c:formatCode>
                <c:ptCount val="256"/>
                <c:pt idx="0">
                  <c:v>0.71512187258392512</c:v>
                </c:pt>
                <c:pt idx="1">
                  <c:v>0.81750776973730777</c:v>
                </c:pt>
                <c:pt idx="2">
                  <c:v>0.93307023155169022</c:v>
                </c:pt>
                <c:pt idx="3">
                  <c:v>1.0632824687390889</c:v>
                </c:pt>
                <c:pt idx="4">
                  <c:v>1.2097460557979036</c:v>
                </c:pt>
                <c:pt idx="5">
                  <c:v>1.3742014944783827</c:v>
                </c:pt>
                <c:pt idx="6">
                  <c:v>1.5585418550024583</c:v>
                </c:pt>
                <c:pt idx="7">
                  <c:v>1.7648068405284896</c:v>
                </c:pt>
                <c:pt idx="8">
                  <c:v>1.9952059150078194</c:v>
                </c:pt>
                <c:pt idx="9">
                  <c:v>2.2521095437710148</c:v>
                </c:pt>
                <c:pt idx="10">
                  <c:v>2.5380605352484884</c:v>
                </c:pt>
                <c:pt idx="11">
                  <c:v>2.8557899140369578</c:v>
                </c:pt>
                <c:pt idx="12">
                  <c:v>3.2082025287689495</c:v>
                </c:pt>
                <c:pt idx="13">
                  <c:v>3.5983880734341867</c:v>
                </c:pt>
                <c:pt idx="14">
                  <c:v>4.029637801044287</c:v>
                </c:pt>
                <c:pt idx="15">
                  <c:v>4.5054198409141373</c:v>
                </c:pt>
                <c:pt idx="16">
                  <c:v>5.0293892101256867</c:v>
                </c:pt>
                <c:pt idx="17">
                  <c:v>5.6054049534359054</c:v>
                </c:pt>
                <c:pt idx="18">
                  <c:v>6.2374917233752605</c:v>
                </c:pt>
                <c:pt idx="19">
                  <c:v>6.9298481373222112</c:v>
                </c:pt>
                <c:pt idx="20">
                  <c:v>7.6868640236301822</c:v>
                </c:pt>
                <c:pt idx="21">
                  <c:v>8.5130550295135325</c:v>
                </c:pt>
                <c:pt idx="22">
                  <c:v>9.4131160695039267</c:v>
                </c:pt>
                <c:pt idx="23">
                  <c:v>10.391844251588404</c:v>
                </c:pt>
                <c:pt idx="24">
                  <c:v>11.454143711110008</c:v>
                </c:pt>
                <c:pt idx="25">
                  <c:v>12.605043096573146</c:v>
                </c:pt>
                <c:pt idx="26">
                  <c:v>13.849601713123644</c:v>
                </c:pt>
                <c:pt idx="27">
                  <c:v>15.192912597427897</c:v>
                </c:pt>
                <c:pt idx="28">
                  <c:v>16.640121021773965</c:v>
                </c:pt>
                <c:pt idx="29">
                  <c:v>18.196303161493347</c:v>
                </c:pt>
                <c:pt idx="30">
                  <c:v>19.866468625519023</c:v>
                </c:pt>
                <c:pt idx="31">
                  <c:v>21.65558154411567</c:v>
                </c:pt>
                <c:pt idx="32">
                  <c:v>23.56838748262718</c:v>
                </c:pt>
                <c:pt idx="33">
                  <c:v>25.609525787233697</c:v>
                </c:pt>
                <c:pt idx="34">
                  <c:v>27.783339500519251</c:v>
                </c:pt>
                <c:pt idx="35">
                  <c:v>30.093882523413733</c:v>
                </c:pt>
                <c:pt idx="36">
                  <c:v>32.544951022897905</c:v>
                </c:pt>
                <c:pt idx="37">
                  <c:v>35.139879303714672</c:v>
                </c:pt>
                <c:pt idx="38">
                  <c:v>37.881554955988754</c:v>
                </c:pt>
                <c:pt idx="39">
                  <c:v>40.77246161830481</c:v>
                </c:pt>
                <c:pt idx="40">
                  <c:v>43.814444487475939</c:v>
                </c:pt>
                <c:pt idx="41">
                  <c:v>47.0087386715918</c:v>
                </c:pt>
                <c:pt idx="42">
                  <c:v>50.356028130575623</c:v>
                </c:pt>
                <c:pt idx="43">
                  <c:v>53.856184075805082</c:v>
                </c:pt>
                <c:pt idx="44">
                  <c:v>57.508312496149642</c:v>
                </c:pt>
                <c:pt idx="45">
                  <c:v>61.310834459286319</c:v>
                </c:pt>
                <c:pt idx="46">
                  <c:v>65.261158543122164</c:v>
                </c:pt>
                <c:pt idx="47">
                  <c:v>69.355973852967892</c:v>
                </c:pt>
                <c:pt idx="48">
                  <c:v>73.590916433529358</c:v>
                </c:pt>
                <c:pt idx="49">
                  <c:v>77.960662336995327</c:v>
                </c:pt>
                <c:pt idx="50">
                  <c:v>82.459054178559583</c:v>
                </c:pt>
                <c:pt idx="51">
                  <c:v>87.078796905375071</c:v>
                </c:pt>
                <c:pt idx="52">
                  <c:v>91.811585141999586</c:v>
                </c:pt>
                <c:pt idx="53">
                  <c:v>96.648261982285774</c:v>
                </c:pt>
                <c:pt idx="54">
                  <c:v>101.57851363328727</c:v>
                </c:pt>
                <c:pt idx="55">
                  <c:v>106.59103414751644</c:v>
                </c:pt>
                <c:pt idx="56">
                  <c:v>111.67371727418316</c:v>
                </c:pt>
                <c:pt idx="57">
                  <c:v>116.81335884972475</c:v>
                </c:pt>
                <c:pt idx="58">
                  <c:v>121.9958593419931</c:v>
                </c:pt>
                <c:pt idx="59">
                  <c:v>127.20644670326278</c:v>
                </c:pt>
                <c:pt idx="60">
                  <c:v>132.42933772825936</c:v>
                </c:pt>
                <c:pt idx="61">
                  <c:v>137.64826130026927</c:v>
                </c:pt>
                <c:pt idx="62">
                  <c:v>142.84613527092344</c:v>
                </c:pt>
                <c:pt idx="63">
                  <c:v>148.00532375168541</c:v>
                </c:pt>
                <c:pt idx="64">
                  <c:v>153.10789797170531</c:v>
                </c:pt>
                <c:pt idx="65">
                  <c:v>158.13539694366347</c:v>
                </c:pt>
                <c:pt idx="66">
                  <c:v>163.06910664450831</c:v>
                </c:pt>
                <c:pt idx="67">
                  <c:v>167.89033002661</c:v>
                </c:pt>
                <c:pt idx="68">
                  <c:v>172.58017928228733</c:v>
                </c:pt>
                <c:pt idx="69">
                  <c:v>177.11986452391747</c:v>
                </c:pt>
                <c:pt idx="70">
                  <c:v>181.49095930883425</c:v>
                </c:pt>
                <c:pt idx="71">
                  <c:v>185.67518216315577</c:v>
                </c:pt>
                <c:pt idx="72">
                  <c:v>189.65490331270317</c:v>
                </c:pt>
                <c:pt idx="73">
                  <c:v>193.41290358530804</c:v>
                </c:pt>
                <c:pt idx="74">
                  <c:v>196.93288139669494</c:v>
                </c:pt>
                <c:pt idx="75">
                  <c:v>200.19909229514752</c:v>
                </c:pt>
                <c:pt idx="76">
                  <c:v>203.19697114594589</c:v>
                </c:pt>
                <c:pt idx="77">
                  <c:v>205.9129838680002</c:v>
                </c:pt>
                <c:pt idx="78">
                  <c:v>208.33457805395776</c:v>
                </c:pt>
                <c:pt idx="79">
                  <c:v>210.45063476647346</c:v>
                </c:pt>
                <c:pt idx="80">
                  <c:v>212.25134614948604</c:v>
                </c:pt>
                <c:pt idx="81">
                  <c:v>213.72820352895627</c:v>
                </c:pt>
                <c:pt idx="82">
                  <c:v>214.87429986503875</c:v>
                </c:pt>
                <c:pt idx="83">
                  <c:v>215.68423347899835</c:v>
                </c:pt>
                <c:pt idx="84">
                  <c:v>216.15413004078894</c:v>
                </c:pt>
                <c:pt idx="85">
                  <c:v>216.28177935326988</c:v>
                </c:pt>
                <c:pt idx="86">
                  <c:v>216.0665661724029</c:v>
                </c:pt>
                <c:pt idx="87">
                  <c:v>215.50952280210541</c:v>
                </c:pt>
                <c:pt idx="88">
                  <c:v>214.6132927035172</c:v>
                </c:pt>
                <c:pt idx="89">
                  <c:v>213.38209035201513</c:v>
                </c:pt>
                <c:pt idx="90">
                  <c:v>211.82178193406122</c:v>
                </c:pt>
                <c:pt idx="91">
                  <c:v>209.93967778617673</c:v>
                </c:pt>
                <c:pt idx="92">
                  <c:v>207.7445755510046</c:v>
                </c:pt>
                <c:pt idx="93">
                  <c:v>205.24661048681997</c:v>
                </c:pt>
                <c:pt idx="94">
                  <c:v>202.45740198925012</c:v>
                </c:pt>
                <c:pt idx="95">
                  <c:v>199.38963690468756</c:v>
                </c:pt>
                <c:pt idx="96">
                  <c:v>196.05710927900543</c:v>
                </c:pt>
                <c:pt idx="97">
                  <c:v>192.47486219676139</c:v>
                </c:pt>
                <c:pt idx="98">
                  <c:v>188.65863895614876</c:v>
                </c:pt>
                <c:pt idx="99">
                  <c:v>184.62496282248586</c:v>
                </c:pt>
                <c:pt idx="100">
                  <c:v>180.39130478617685</c:v>
                </c:pt>
                <c:pt idx="101">
                  <c:v>175.97543041054965</c:v>
                </c:pt>
                <c:pt idx="102">
                  <c:v>171.39552213524601</c:v>
                </c:pt>
                <c:pt idx="103">
                  <c:v>166.67037287257088</c:v>
                </c:pt>
                <c:pt idx="104">
                  <c:v>161.81865976114943</c:v>
                </c:pt>
                <c:pt idx="105">
                  <c:v>156.85911000983941</c:v>
                </c:pt>
                <c:pt idx="106">
                  <c:v>151.81071957972546</c:v>
                </c:pt>
                <c:pt idx="107">
                  <c:v>146.69198598466448</c:v>
                </c:pt>
                <c:pt idx="108">
                  <c:v>141.52111656981216</c:v>
                </c:pt>
                <c:pt idx="109">
                  <c:v>136.31627038115025</c:v>
                </c:pt>
                <c:pt idx="110">
                  <c:v>131.09478069418884</c:v>
                </c:pt>
                <c:pt idx="111">
                  <c:v>125.87340222590799</c:v>
                </c:pt>
                <c:pt idx="112">
                  <c:v>120.66857285529855</c:v>
                </c:pt>
                <c:pt idx="113">
                  <c:v>115.49565311702901</c:v>
                </c:pt>
                <c:pt idx="114">
                  <c:v>110.36920645133478</c:v>
                </c:pt>
                <c:pt idx="115">
                  <c:v>105.30327594277689</c:v>
                </c:pt>
                <c:pt idx="116">
                  <c:v>100.31066313727307</c:v>
                </c:pt>
                <c:pt idx="117">
                  <c:v>95.403339725932994</c:v>
                </c:pt>
                <c:pt idx="118">
                  <c:v>90.592201261799218</c:v>
                </c:pt>
                <c:pt idx="119">
                  <c:v>85.887465776363399</c:v>
                </c:pt>
                <c:pt idx="120">
                  <c:v>81.298029948692999</c:v>
                </c:pt>
                <c:pt idx="121">
                  <c:v>76.831792871494912</c:v>
                </c:pt>
                <c:pt idx="122">
                  <c:v>72.495942465789938</c:v>
                </c:pt>
                <c:pt idx="123">
                  <c:v>68.296380812688213</c:v>
                </c:pt>
                <c:pt idx="124">
                  <c:v>64.238049731203745</c:v>
                </c:pt>
                <c:pt idx="125">
                  <c:v>60.325209177165782</c:v>
                </c:pt>
                <c:pt idx="126">
                  <c:v>56.560935370118699</c:v>
                </c:pt>
                <c:pt idx="127">
                  <c:v>52.947438140469771</c:v>
                </c:pt>
                <c:pt idx="128">
                  <c:v>49.486324367379353</c:v>
                </c:pt>
                <c:pt idx="129">
                  <c:v>46.178168120831295</c:v>
                </c:pt>
                <c:pt idx="130">
                  <c:v>43.022810798881785</c:v>
                </c:pt>
                <c:pt idx="131">
                  <c:v>40.019603648462756</c:v>
                </c:pt>
                <c:pt idx="132">
                  <c:v>37.167045796313509</c:v>
                </c:pt>
                <c:pt idx="133">
                  <c:v>34.463059852602818</c:v>
                </c:pt>
                <c:pt idx="134">
                  <c:v>31.905208962717577</c:v>
                </c:pt>
                <c:pt idx="135">
                  <c:v>29.490396363305475</c:v>
                </c:pt>
                <c:pt idx="136">
                  <c:v>27.21511116375596</c:v>
                </c:pt>
                <c:pt idx="137">
                  <c:v>25.075617023655472</c:v>
                </c:pt>
                <c:pt idx="138">
                  <c:v>23.067705659465467</c:v>
                </c:pt>
                <c:pt idx="139">
                  <c:v>21.186909697196846</c:v>
                </c:pt>
                <c:pt idx="140">
                  <c:v>19.428661773901503</c:v>
                </c:pt>
                <c:pt idx="141">
                  <c:v>17.788094067854239</c:v>
                </c:pt>
                <c:pt idx="142">
                  <c:v>16.260249464034271</c:v>
                </c:pt>
                <c:pt idx="143">
                  <c:v>14.840050270137214</c:v>
                </c:pt>
                <c:pt idx="144">
                  <c:v>13.522458531434724</c:v>
                </c:pt>
                <c:pt idx="145">
                  <c:v>12.302325163662086</c:v>
                </c:pt>
                <c:pt idx="146">
                  <c:v>11.174525244746821</c:v>
                </c:pt>
                <c:pt idx="147">
                  <c:v>10.134051891978556</c:v>
                </c:pt>
                <c:pt idx="148">
                  <c:v>9.1758947581448229</c:v>
                </c:pt>
                <c:pt idx="149">
                  <c:v>8.2951456220312725</c:v>
                </c:pt>
                <c:pt idx="150">
                  <c:v>7.4870686273340743</c:v>
                </c:pt>
                <c:pt idx="151">
                  <c:v>6.7470024926741052</c:v>
                </c:pt>
                <c:pt idx="152">
                  <c:v>6.0704400246730392</c:v>
                </c:pt>
                <c:pt idx="153">
                  <c:v>5.4530782376422833</c:v>
                </c:pt>
                <c:pt idx="154">
                  <c:v>4.8907396218637631</c:v>
                </c:pt>
                <c:pt idx="155">
                  <c:v>4.3794296617772819</c:v>
                </c:pt>
                <c:pt idx="156">
                  <c:v>3.9153705346359224</c:v>
                </c:pt>
                <c:pt idx="157">
                  <c:v>3.4949376967035404</c:v>
                </c:pt>
                <c:pt idx="158">
                  <c:v>3.1146995705570921</c:v>
                </c:pt>
                <c:pt idx="159">
                  <c:v>2.7714384140357806</c:v>
                </c:pt>
                <c:pt idx="160">
                  <c:v>2.4620992668761481</c:v>
                </c:pt>
                <c:pt idx="161">
                  <c:v>2.1838157563080687</c:v>
                </c:pt>
                <c:pt idx="162">
                  <c:v>1.933921408391156</c:v>
                </c:pt>
                <c:pt idx="163">
                  <c:v>1.7099086299032951</c:v>
                </c:pt>
                <c:pt idx="164">
                  <c:v>1.5094441614570133</c:v>
                </c:pt>
                <c:pt idx="165">
                  <c:v>1.330373649954308</c:v>
                </c:pt>
                <c:pt idx="166">
                  <c:v>1.170688828984622</c:v>
                </c:pt>
                <c:pt idx="167">
                  <c:v>1.028538543808347</c:v>
                </c:pt>
                <c:pt idx="168">
                  <c:v>0.9022142296936988</c:v>
                </c:pt>
                <c:pt idx="169">
                  <c:v>0.79015313746350624</c:v>
                </c:pt>
                <c:pt idx="170">
                  <c:v>0.69091420625278421</c:v>
                </c:pt>
                <c:pt idx="171">
                  <c:v>0.60318000313487152</c:v>
                </c:pt>
                <c:pt idx="172">
                  <c:v>0.52575364007500369</c:v>
                </c:pt>
                <c:pt idx="173">
                  <c:v>0.45753982157221318</c:v>
                </c:pt>
                <c:pt idx="174">
                  <c:v>0.39754420080397329</c:v>
                </c:pt>
                <c:pt idx="175">
                  <c:v>0.34486929735609823</c:v>
                </c:pt>
                <c:pt idx="176">
                  <c:v>0.29869977748597448</c:v>
                </c:pt>
                <c:pt idx="177">
                  <c:v>0.25830043320755597</c:v>
                </c:pt>
                <c:pt idx="178">
                  <c:v>0.2230118810193579</c:v>
                </c:pt>
                <c:pt idx="179">
                  <c:v>0.19223927694856405</c:v>
                </c:pt>
                <c:pt idx="180">
                  <c:v>0.16544973321408535</c:v>
                </c:pt>
                <c:pt idx="181">
                  <c:v>0.14216827505322227</c:v>
                </c:pt>
                <c:pt idx="182">
                  <c:v>0.12196931204342028</c:v>
                </c:pt>
                <c:pt idx="183">
                  <c:v>0.10447400231665971</c:v>
                </c:pt>
                <c:pt idx="184">
                  <c:v>8.9346719637375435E-2</c:v>
                </c:pt>
                <c:pt idx="185">
                  <c:v>7.6288706047178884E-2</c:v>
                </c:pt>
                <c:pt idx="186">
                  <c:v>6.5035669960135614E-2</c:v>
                </c:pt>
                <c:pt idx="187">
                  <c:v>5.5354859730286518E-2</c:v>
                </c:pt>
                <c:pt idx="188">
                  <c:v>4.704041537425574E-2</c:v>
                </c:pt>
                <c:pt idx="189">
                  <c:v>3.9911332633855406E-2</c:v>
                </c:pt>
                <c:pt idx="190">
                  <c:v>3.3809139846413795E-2</c:v>
                </c:pt>
                <c:pt idx="191">
                  <c:v>2.8594550361671259E-2</c:v>
                </c:pt>
                <c:pt idx="192">
                  <c:v>2.4145825867846173E-2</c:v>
                </c:pt>
                <c:pt idx="193">
                  <c:v>2.0356997049836744E-2</c:v>
                </c:pt>
                <c:pt idx="194">
                  <c:v>1.7135493647976174E-2</c:v>
                </c:pt>
                <c:pt idx="195">
                  <c:v>1.4400938117403745E-2</c:v>
                </c:pt>
                <c:pt idx="196">
                  <c:v>1.2083549631611212E-2</c:v>
                </c:pt>
                <c:pt idx="197">
                  <c:v>1.0123045607143168E-2</c:v>
                </c:pt>
                <c:pt idx="198">
                  <c:v>8.4671862701341059E-3</c:v>
                </c:pt>
                <c:pt idx="199">
                  <c:v>7.0709305457125138E-3</c:v>
                </c:pt>
                <c:pt idx="200">
                  <c:v>5.8955861681583418E-3</c:v>
                </c:pt>
                <c:pt idx="201">
                  <c:v>4.907820477758949E-3</c:v>
                </c:pt>
                <c:pt idx="202">
                  <c:v>4.0790575928276417E-3</c:v>
                </c:pt>
                <c:pt idx="203">
                  <c:v>3.3848857436604533E-3</c:v>
                </c:pt>
                <c:pt idx="204">
                  <c:v>2.8043967003011849E-3</c:v>
                </c:pt>
                <c:pt idx="205">
                  <c:v>2.3197667951538495E-3</c:v>
                </c:pt>
                <c:pt idx="206">
                  <c:v>1.9158533416352421E-3</c:v>
                </c:pt>
                <c:pt idx="207">
                  <c:v>1.5797612294992723E-3</c:v>
                </c:pt>
                <c:pt idx="208">
                  <c:v>1.3005589521997772E-3</c:v>
                </c:pt>
                <c:pt idx="209">
                  <c:v>1.069009913247592E-3</c:v>
                </c:pt>
                <c:pt idx="210">
                  <c:v>8.7729303119100477E-4</c:v>
                </c:pt>
                <c:pt idx="211">
                  <c:v>7.1881475398335483E-4</c:v>
                </c:pt>
                <c:pt idx="212">
                  <c:v>5.8803398829303797E-4</c:v>
                </c:pt>
                <c:pt idx="213">
                  <c:v>4.8028512094095625E-4</c:v>
                </c:pt>
                <c:pt idx="214">
                  <c:v>3.9165632727555534E-4</c:v>
                </c:pt>
                <c:pt idx="215">
                  <c:v>3.1887784767861232E-4</c:v>
                </c:pt>
                <c:pt idx="216">
                  <c:v>2.5921182528551248E-4</c:v>
                </c:pt>
                <c:pt idx="217">
                  <c:v>2.1037519721704614E-4</c:v>
                </c:pt>
                <c:pt idx="218">
                  <c:v>1.7046981730768735E-4</c:v>
                </c:pt>
                <c:pt idx="219">
                  <c:v>1.379150663061937E-4</c:v>
                </c:pt>
                <c:pt idx="220">
                  <c:v>1.1140051193755777E-4</c:v>
                </c:pt>
                <c:pt idx="221">
                  <c:v>8.984043913629076E-5</c:v>
                </c:pt>
                <c:pt idx="222">
                  <c:v>7.2338556711833558E-5</c:v>
                </c:pt>
                <c:pt idx="223">
                  <c:v>5.8153930116064847E-5</c:v>
                </c:pt>
                <c:pt idx="224">
                  <c:v>4.6676411622361696E-5</c:v>
                </c:pt>
                <c:pt idx="225">
                  <c:v>3.7404959698713663E-5</c:v>
                </c:pt>
                <c:pt idx="226">
                  <c:v>2.9927619835707761E-5</c:v>
                </c:pt>
                <c:pt idx="227">
                  <c:v>2.3906955916529998E-5</c:v>
                </c:pt>
                <c:pt idx="228">
                  <c:v>1.906732492576417E-5</c:v>
                </c:pt>
                <c:pt idx="229">
                  <c:v>1.5183311824740586E-5</c:v>
                </c:pt>
                <c:pt idx="230">
                  <c:v>1.20712522406198E-5</c:v>
                </c:pt>
                <c:pt idx="231">
                  <c:v>9.5818985494922145E-6</c:v>
                </c:pt>
                <c:pt idx="232">
                  <c:v>7.5938509542409792E-6</c:v>
                </c:pt>
                <c:pt idx="233">
                  <c:v>6.0087148414888885E-6</c:v>
                </c:pt>
                <c:pt idx="234">
                  <c:v>4.7469493075278901E-6</c:v>
                </c:pt>
                <c:pt idx="235">
                  <c:v>3.7441983807248723E-6</c:v>
                </c:pt>
                <c:pt idx="236">
                  <c:v>2.948574379477389E-6</c:v>
                </c:pt>
                <c:pt idx="237">
                  <c:v>2.3183491586135739E-6</c:v>
                </c:pt>
                <c:pt idx="238">
                  <c:v>1.819939109989494E-6</c:v>
                </c:pt>
                <c:pt idx="239">
                  <c:v>1.4264081311114471E-6</c:v>
                </c:pt>
                <c:pt idx="240">
                  <c:v>1.1162059135349059E-6</c:v>
                </c:pt>
                <c:pt idx="241">
                  <c:v>8.720795237476759E-7</c:v>
                </c:pt>
                <c:pt idx="242">
                  <c:v>6.8026284136417013E-7</c:v>
                </c:pt>
                <c:pt idx="243">
                  <c:v>5.2979885889140305E-7</c:v>
                </c:pt>
                <c:pt idx="244">
                  <c:v>4.1196141919803255E-7</c:v>
                </c:pt>
                <c:pt idx="245">
                  <c:v>3.1982567849722022E-7</c:v>
                </c:pt>
                <c:pt idx="246">
                  <c:v>2.4790137906208991E-7</c:v>
                </c:pt>
                <c:pt idx="247">
                  <c:v>1.9184841980822028E-7</c:v>
                </c:pt>
                <c:pt idx="248">
                  <c:v>1.4823432063515022E-7</c:v>
                </c:pt>
                <c:pt idx="249">
                  <c:v>1.1435313927468542E-7</c:v>
                </c:pt>
                <c:pt idx="250">
                  <c:v>8.8076719763359924E-8</c:v>
                </c:pt>
                <c:pt idx="251">
                  <c:v>6.7730678993997898E-8</c:v>
                </c:pt>
                <c:pt idx="252">
                  <c:v>5.2001810583448064E-8</c:v>
                </c:pt>
                <c:pt idx="253">
                  <c:v>3.9862566977465392E-8</c:v>
                </c:pt>
                <c:pt idx="254">
                  <c:v>3.0508672863619884E-8</c:v>
                </c:pt>
                <c:pt idx="255">
                  <c:v>2.3312565166760603E-8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57B-4311-B73A-C338C9BE8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204608"/>
        <c:axId val="102871424"/>
      </c:scatterChart>
      <c:valAx>
        <c:axId val="6920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871424"/>
        <c:crosses val="autoZero"/>
        <c:crossBetween val="midCat"/>
      </c:valAx>
      <c:valAx>
        <c:axId val="102871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2046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779336614982363"/>
          <c:y val="0.42250052493438578"/>
          <c:w val="0.10234278668310726"/>
          <c:h val="0.107500000000000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 Values for Nucleoplasm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'DATA GFP'!$U$45:$U$47</c:f>
                <c:numCache>
                  <c:formatCode>General</c:formatCode>
                  <c:ptCount val="3"/>
                  <c:pt idx="0">
                    <c:v>2.510352350197682E-3</c:v>
                  </c:pt>
                  <c:pt idx="1">
                    <c:v>6.9846250487427359E-3</c:v>
                  </c:pt>
                  <c:pt idx="2">
                    <c:v>5.2016357508184469E-3</c:v>
                  </c:pt>
                </c:numCache>
              </c:numRef>
            </c:plus>
            <c:minus>
              <c:numRef>
                <c:f>'DATA GFP'!$U$45:$U$47</c:f>
                <c:numCache>
                  <c:formatCode>General</c:formatCode>
                  <c:ptCount val="3"/>
                  <c:pt idx="0">
                    <c:v>2.510352350197682E-3</c:v>
                  </c:pt>
                  <c:pt idx="1">
                    <c:v>6.9846250487427359E-3</c:v>
                  </c:pt>
                  <c:pt idx="2">
                    <c:v>5.2016357508184469E-3</c:v>
                  </c:pt>
                </c:numCache>
              </c:numRef>
            </c:minus>
          </c:errBars>
          <c:cat>
            <c:strRef>
              <c:f>'DATA GFP'!$R$45:$R$47</c:f>
              <c:strCache>
                <c:ptCount val="3"/>
                <c:pt idx="0">
                  <c:v>EGFP-c1</c:v>
                </c:pt>
                <c:pt idx="1">
                  <c:v>EGFP-GR+mCh</c:v>
                </c:pt>
                <c:pt idx="2">
                  <c:v>EGFP-GR+mCh-GR</c:v>
                </c:pt>
              </c:strCache>
            </c:strRef>
          </c:cat>
          <c:val>
            <c:numRef>
              <c:f>'DATA GFP'!$S$45:$S$47</c:f>
              <c:numCache>
                <c:formatCode>General</c:formatCode>
                <c:ptCount val="3"/>
                <c:pt idx="0">
                  <c:v>3.639192389326406E-2</c:v>
                </c:pt>
                <c:pt idx="1">
                  <c:v>0.10042104490015806</c:v>
                </c:pt>
                <c:pt idx="2">
                  <c:v>6.6533729847087081E-2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8-4467-B630-24D7D7AA3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38432"/>
        <c:axId val="103139968"/>
      </c:barChart>
      <c:catAx>
        <c:axId val="103138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139968"/>
        <c:crosses val="autoZero"/>
        <c:auto val="1"/>
        <c:lblAlgn val="ctr"/>
        <c:lblOffset val="100"/>
        <c:noMultiLvlLbl val="0"/>
      </c:catAx>
      <c:valAx>
        <c:axId val="103139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138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695325</xdr:colOff>
      <xdr:row>13</xdr:row>
      <xdr:rowOff>9525</xdr:rowOff>
    </xdr:from>
    <xdr:to>
      <xdr:col>16</xdr:col>
      <xdr:colOff>180975</xdr:colOff>
      <xdr:row>36</xdr:row>
      <xdr:rowOff>95250</xdr:rowOff>
    </xdr:to>
    <xdr:graphicFrame macro="">
      <xdr:nvGraphicFramePr>
        <xdr:cNvPr id="3203" name="Chart 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13607</xdr:rowOff>
    </xdr:from>
    <xdr:to>
      <xdr:col>5</xdr:col>
      <xdr:colOff>598714</xdr:colOff>
      <xdr:row>20</xdr:row>
      <xdr:rowOff>149679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7"/>
  <sheetViews>
    <sheetView zoomScale="70" zoomScaleNormal="70" workbookViewId="0">
      <selection activeCell="H2" sqref="H2"/>
    </sheetView>
  </sheetViews>
  <sheetFormatPr defaultColWidth="11.42578125" defaultRowHeight="12.75" x14ac:dyDescent="0.2"/>
  <cols>
    <col min="3" max="3" width="12.42578125" bestFit="1" customWidth="1"/>
    <col min="9" max="9" width="5.5703125" customWidth="1"/>
    <col min="10" max="10" width="3.7109375" customWidth="1"/>
  </cols>
  <sheetData>
    <row r="1" spans="1:18" x14ac:dyDescent="0.2">
      <c r="A1" t="s">
        <v>0</v>
      </c>
      <c r="B1" t="s">
        <v>1</v>
      </c>
      <c r="C1" t="s">
        <v>2</v>
      </c>
      <c r="D1" t="s">
        <v>3</v>
      </c>
      <c r="G1" t="s">
        <v>4</v>
      </c>
      <c r="H1">
        <v>216.28457752826731</v>
      </c>
      <c r="K1" t="s">
        <v>7</v>
      </c>
      <c r="L1" t="s">
        <v>8</v>
      </c>
      <c r="M1" t="s">
        <v>0</v>
      </c>
      <c r="N1" t="s">
        <v>1</v>
      </c>
      <c r="O1" t="s">
        <v>9</v>
      </c>
      <c r="P1" t="s">
        <v>0</v>
      </c>
      <c r="Q1" t="s">
        <v>1</v>
      </c>
      <c r="R1" t="s">
        <v>3</v>
      </c>
    </row>
    <row r="2" spans="1:18" x14ac:dyDescent="0.2">
      <c r="A2">
        <v>0.60552000999450695</v>
      </c>
      <c r="B2">
        <v>1</v>
      </c>
      <c r="C2">
        <f t="shared" ref="C2:C65" si="0">$H$1*EXP(-((A2-$H$2)^2)/2/($H$3^2))</f>
        <v>0.71512187258392512</v>
      </c>
      <c r="D2">
        <f t="shared" ref="D2:D65" si="1">(B2-C2)^2</f>
        <v>8.1155547480089393E-2</v>
      </c>
      <c r="G2" t="s">
        <v>5</v>
      </c>
      <c r="H2">
        <v>1.0678351339185006</v>
      </c>
      <c r="L2" t="s">
        <v>11</v>
      </c>
      <c r="M2">
        <v>2.28199996054173E-2</v>
      </c>
      <c r="N2">
        <v>0</v>
      </c>
      <c r="P2">
        <v>0.62601000070571899</v>
      </c>
      <c r="Q2">
        <v>0</v>
      </c>
      <c r="R2">
        <f t="shared" ref="R2:R65" si="2">N2-Q2</f>
        <v>0</v>
      </c>
    </row>
    <row r="3" spans="1:18" x14ac:dyDescent="0.2">
      <c r="A3">
        <v>0.61096721887588501</v>
      </c>
      <c r="B3">
        <v>0</v>
      </c>
      <c r="C3">
        <f t="shared" si="0"/>
        <v>0.81750776973730777</v>
      </c>
      <c r="D3">
        <f t="shared" si="1"/>
        <v>0.66831895358086701</v>
      </c>
      <c r="G3" t="s">
        <v>6</v>
      </c>
      <c r="H3">
        <v>0.13678324636445929</v>
      </c>
      <c r="M3">
        <v>3.20869125425816E-2</v>
      </c>
      <c r="N3">
        <v>0</v>
      </c>
      <c r="P3">
        <v>0.68788427114486705</v>
      </c>
      <c r="Q3">
        <v>0</v>
      </c>
      <c r="R3">
        <f t="shared" si="2"/>
        <v>0</v>
      </c>
    </row>
    <row r="4" spans="1:18" x14ac:dyDescent="0.2">
      <c r="A4">
        <v>0.61641436815261796</v>
      </c>
      <c r="B4">
        <v>0</v>
      </c>
      <c r="C4">
        <f t="shared" si="0"/>
        <v>0.93307023155169022</v>
      </c>
      <c r="D4">
        <f t="shared" si="1"/>
        <v>0.87062005700792477</v>
      </c>
      <c r="M4">
        <v>4.13538254797459E-2</v>
      </c>
      <c r="N4">
        <v>0</v>
      </c>
      <c r="P4">
        <v>0.74975860118866</v>
      </c>
      <c r="Q4">
        <v>0</v>
      </c>
      <c r="R4">
        <f t="shared" si="2"/>
        <v>0</v>
      </c>
    </row>
    <row r="5" spans="1:18" x14ac:dyDescent="0.2">
      <c r="A5">
        <v>0.62186157703399703</v>
      </c>
      <c r="B5">
        <v>0</v>
      </c>
      <c r="C5">
        <f t="shared" si="0"/>
        <v>1.0632824687390889</v>
      </c>
      <c r="D5">
        <f t="shared" si="1"/>
        <v>1.1305696083278916</v>
      </c>
      <c r="G5">
        <f>SUM(D2:D257)</f>
        <v>21318.335175810975</v>
      </c>
      <c r="M5">
        <v>5.0620742142200498E-2</v>
      </c>
      <c r="N5">
        <v>0</v>
      </c>
      <c r="P5">
        <v>0.81163287162780795</v>
      </c>
      <c r="Q5">
        <v>0</v>
      </c>
      <c r="R5">
        <f t="shared" si="2"/>
        <v>0</v>
      </c>
    </row>
    <row r="6" spans="1:18" x14ac:dyDescent="0.2">
      <c r="A6">
        <v>0.62730878591537498</v>
      </c>
      <c r="B6">
        <v>1</v>
      </c>
      <c r="C6">
        <f t="shared" si="0"/>
        <v>1.2097460557979036</v>
      </c>
      <c r="D6">
        <f t="shared" si="1"/>
        <v>4.3993407922777297E-2</v>
      </c>
      <c r="M6">
        <v>5.9887655079364797E-2</v>
      </c>
      <c r="N6">
        <v>0</v>
      </c>
      <c r="P6">
        <v>0.87350720167160001</v>
      </c>
      <c r="Q6">
        <v>0</v>
      </c>
      <c r="R6">
        <f t="shared" si="2"/>
        <v>0</v>
      </c>
    </row>
    <row r="7" spans="1:18" x14ac:dyDescent="0.2">
      <c r="A7">
        <v>0.63275593519210804</v>
      </c>
      <c r="B7">
        <v>0</v>
      </c>
      <c r="C7">
        <f t="shared" si="0"/>
        <v>1.3742014944783827</v>
      </c>
      <c r="D7">
        <f t="shared" si="1"/>
        <v>1.8884297474266205</v>
      </c>
      <c r="G7">
        <f>AVERAGE(B2:B257)</f>
        <v>54.46484375</v>
      </c>
      <c r="M7">
        <v>6.9154568016529097E-2</v>
      </c>
      <c r="N7">
        <v>0</v>
      </c>
      <c r="P7">
        <v>0.93538147211074796</v>
      </c>
      <c r="Q7">
        <v>0</v>
      </c>
      <c r="R7">
        <f t="shared" si="2"/>
        <v>0</v>
      </c>
    </row>
    <row r="8" spans="1:18" x14ac:dyDescent="0.2">
      <c r="A8">
        <v>0.638203144073486</v>
      </c>
      <c r="B8">
        <v>1</v>
      </c>
      <c r="C8">
        <f t="shared" si="0"/>
        <v>1.5585418550024583</v>
      </c>
      <c r="D8">
        <f t="shared" si="1"/>
        <v>0.3119690037895872</v>
      </c>
      <c r="M8">
        <v>7.8421480953693404E-2</v>
      </c>
      <c r="N8">
        <v>0</v>
      </c>
      <c r="P8">
        <v>0.99725580215454102</v>
      </c>
      <c r="Q8">
        <v>0</v>
      </c>
      <c r="R8">
        <f t="shared" si="2"/>
        <v>0</v>
      </c>
    </row>
    <row r="9" spans="1:18" x14ac:dyDescent="0.2">
      <c r="A9">
        <v>0.64365029335021995</v>
      </c>
      <c r="B9">
        <v>0</v>
      </c>
      <c r="C9">
        <f t="shared" si="0"/>
        <v>1.7648068405284896</v>
      </c>
      <c r="D9">
        <f t="shared" si="1"/>
        <v>3.1145431843761497</v>
      </c>
      <c r="M9">
        <v>8.7688393890857697E-2</v>
      </c>
      <c r="N9">
        <v>0</v>
      </c>
      <c r="P9">
        <v>1.0591300725936901</v>
      </c>
      <c r="Q9">
        <v>0</v>
      </c>
      <c r="R9">
        <f t="shared" si="2"/>
        <v>0</v>
      </c>
    </row>
    <row r="10" spans="1:18" x14ac:dyDescent="0.2">
      <c r="A10">
        <v>0.64909750223159801</v>
      </c>
      <c r="B10">
        <v>0</v>
      </c>
      <c r="C10">
        <f t="shared" si="0"/>
        <v>1.9952059150078194</v>
      </c>
      <c r="D10">
        <f t="shared" si="1"/>
        <v>3.9808466432821898</v>
      </c>
      <c r="M10">
        <v>9.6955306828022003E-2</v>
      </c>
      <c r="N10">
        <v>0</v>
      </c>
      <c r="P10">
        <v>1.12100434303284</v>
      </c>
      <c r="Q10">
        <v>0</v>
      </c>
      <c r="R10">
        <f t="shared" si="2"/>
        <v>0</v>
      </c>
    </row>
    <row r="11" spans="1:18" x14ac:dyDescent="0.2">
      <c r="A11">
        <v>0.65454471111297596</v>
      </c>
      <c r="B11">
        <v>1</v>
      </c>
      <c r="C11">
        <f t="shared" si="0"/>
        <v>2.2521095437710148</v>
      </c>
      <c r="D11">
        <f t="shared" si="1"/>
        <v>1.5677783096024589</v>
      </c>
      <c r="M11">
        <v>0.106222227215767</v>
      </c>
      <c r="N11">
        <v>0</v>
      </c>
      <c r="P11">
        <v>1.18287861347198</v>
      </c>
      <c r="Q11">
        <v>0</v>
      </c>
      <c r="R11">
        <f t="shared" si="2"/>
        <v>0</v>
      </c>
    </row>
    <row r="12" spans="1:18" x14ac:dyDescent="0.2">
      <c r="A12">
        <v>0.65999186038970903</v>
      </c>
      <c r="B12">
        <v>0</v>
      </c>
      <c r="C12">
        <f t="shared" si="0"/>
        <v>2.5380605352484884</v>
      </c>
      <c r="D12">
        <f t="shared" si="1"/>
        <v>6.4417512805858435</v>
      </c>
      <c r="M12">
        <v>0.11548914015293101</v>
      </c>
      <c r="N12">
        <v>0</v>
      </c>
      <c r="P12">
        <v>1.2447530031204199</v>
      </c>
      <c r="Q12">
        <v>0</v>
      </c>
      <c r="R12">
        <f t="shared" si="2"/>
        <v>0</v>
      </c>
    </row>
    <row r="13" spans="1:18" x14ac:dyDescent="0.2">
      <c r="A13">
        <v>0.66543906927108798</v>
      </c>
      <c r="B13">
        <v>1</v>
      </c>
      <c r="C13">
        <f t="shared" si="0"/>
        <v>2.8557899140369578</v>
      </c>
      <c r="D13">
        <f t="shared" si="1"/>
        <v>3.4439562050412991</v>
      </c>
      <c r="M13">
        <v>0.12475605309009601</v>
      </c>
      <c r="N13">
        <v>0</v>
      </c>
      <c r="P13">
        <v>1.3066272735595701</v>
      </c>
      <c r="Q13">
        <v>0</v>
      </c>
      <c r="R13">
        <f t="shared" si="2"/>
        <v>0</v>
      </c>
    </row>
    <row r="14" spans="1:18" x14ac:dyDescent="0.2">
      <c r="A14">
        <v>0.67088627815246604</v>
      </c>
      <c r="B14">
        <v>0</v>
      </c>
      <c r="C14">
        <f t="shared" si="0"/>
        <v>3.2082025287689495</v>
      </c>
      <c r="D14">
        <f t="shared" si="1"/>
        <v>10.292563465599482</v>
      </c>
      <c r="M14">
        <v>0.13402296602725999</v>
      </c>
      <c r="N14">
        <v>0</v>
      </c>
      <c r="P14">
        <v>1.36850154399872</v>
      </c>
      <c r="Q14">
        <v>0</v>
      </c>
      <c r="R14">
        <f t="shared" si="2"/>
        <v>0</v>
      </c>
    </row>
    <row r="15" spans="1:18" x14ac:dyDescent="0.2">
      <c r="A15">
        <v>0.676333427429199</v>
      </c>
      <c r="B15">
        <v>1</v>
      </c>
      <c r="C15">
        <f t="shared" si="0"/>
        <v>3.5983880734341867</v>
      </c>
      <c r="D15">
        <f t="shared" si="1"/>
        <v>6.7516205801650244</v>
      </c>
      <c r="M15">
        <v>0.14328987896442399</v>
      </c>
      <c r="N15">
        <v>0</v>
      </c>
      <c r="P15">
        <v>1.43037581443787</v>
      </c>
      <c r="Q15">
        <v>0</v>
      </c>
      <c r="R15">
        <f t="shared" si="2"/>
        <v>0</v>
      </c>
    </row>
    <row r="16" spans="1:18" x14ac:dyDescent="0.2">
      <c r="A16">
        <v>0.68178063631057695</v>
      </c>
      <c r="B16">
        <v>3</v>
      </c>
      <c r="C16">
        <f t="shared" si="0"/>
        <v>4.029637801044287</v>
      </c>
      <c r="D16">
        <f t="shared" si="1"/>
        <v>1.0601540013393149</v>
      </c>
      <c r="M16">
        <v>0.152556791901588</v>
      </c>
      <c r="N16">
        <v>0</v>
      </c>
      <c r="P16">
        <v>1.4922502040862999</v>
      </c>
      <c r="Q16">
        <v>1</v>
      </c>
      <c r="R16">
        <f t="shared" si="2"/>
        <v>-1</v>
      </c>
    </row>
    <row r="17" spans="1:18" x14ac:dyDescent="0.2">
      <c r="A17">
        <v>0.68722784519195601</v>
      </c>
      <c r="B17">
        <v>0</v>
      </c>
      <c r="C17">
        <f t="shared" si="0"/>
        <v>4.5054198409141373</v>
      </c>
      <c r="D17">
        <f t="shared" si="1"/>
        <v>20.298807942902769</v>
      </c>
      <c r="M17">
        <v>0.161823704838753</v>
      </c>
      <c r="N17">
        <v>0</v>
      </c>
      <c r="P17">
        <v>1.5541244745254501</v>
      </c>
      <c r="Q17">
        <v>0</v>
      </c>
      <c r="R17">
        <f t="shared" si="2"/>
        <v>0</v>
      </c>
    </row>
    <row r="18" spans="1:18" x14ac:dyDescent="0.2">
      <c r="A18">
        <v>0.69267499446868896</v>
      </c>
      <c r="B18">
        <v>1</v>
      </c>
      <c r="C18">
        <f t="shared" si="0"/>
        <v>5.0293892101256867</v>
      </c>
      <c r="D18">
        <f t="shared" si="1"/>
        <v>16.235977406677307</v>
      </c>
      <c r="M18">
        <v>0.171090617775917</v>
      </c>
      <c r="N18">
        <v>0</v>
      </c>
      <c r="P18">
        <v>1.6159987449646001</v>
      </c>
      <c r="Q18">
        <v>2</v>
      </c>
      <c r="R18">
        <f t="shared" si="2"/>
        <v>-2</v>
      </c>
    </row>
    <row r="19" spans="1:18" x14ac:dyDescent="0.2">
      <c r="A19">
        <v>0.69812220335006703</v>
      </c>
      <c r="B19">
        <v>3</v>
      </c>
      <c r="C19">
        <f t="shared" si="0"/>
        <v>5.6054049534359054</v>
      </c>
      <c r="D19">
        <f t="shared" si="1"/>
        <v>6.7881349713883523</v>
      </c>
      <c r="M19">
        <v>0.180357530713081</v>
      </c>
      <c r="N19">
        <v>0</v>
      </c>
      <c r="P19">
        <v>1.67787301540375</v>
      </c>
      <c r="Q19">
        <v>1</v>
      </c>
      <c r="R19">
        <f t="shared" si="2"/>
        <v>-1</v>
      </c>
    </row>
    <row r="20" spans="1:18" x14ac:dyDescent="0.2">
      <c r="A20">
        <v>0.70356941223144498</v>
      </c>
      <c r="B20">
        <v>4</v>
      </c>
      <c r="C20">
        <f t="shared" si="0"/>
        <v>6.2374917233752605</v>
      </c>
      <c r="D20">
        <f t="shared" si="1"/>
        <v>5.0063692121727934</v>
      </c>
      <c r="M20">
        <v>0.189624443650246</v>
      </c>
      <c r="N20">
        <v>0</v>
      </c>
      <c r="P20">
        <v>1.7397472858428999</v>
      </c>
      <c r="Q20">
        <v>1</v>
      </c>
      <c r="R20">
        <f t="shared" si="2"/>
        <v>-1</v>
      </c>
    </row>
    <row r="21" spans="1:18" x14ac:dyDescent="0.2">
      <c r="A21">
        <v>0.70901656150817904</v>
      </c>
      <c r="B21">
        <v>0</v>
      </c>
      <c r="C21">
        <f t="shared" si="0"/>
        <v>6.9298481373222112</v>
      </c>
      <c r="D21">
        <f t="shared" si="1"/>
        <v>48.022795206348121</v>
      </c>
      <c r="M21">
        <v>0.19889135658741</v>
      </c>
      <c r="N21">
        <v>0</v>
      </c>
      <c r="P21">
        <v>1.8016216754913299</v>
      </c>
      <c r="Q21">
        <v>2</v>
      </c>
      <c r="R21">
        <f t="shared" si="2"/>
        <v>-2</v>
      </c>
    </row>
    <row r="22" spans="1:18" x14ac:dyDescent="0.2">
      <c r="A22">
        <v>0.714463770389557</v>
      </c>
      <c r="B22">
        <v>3</v>
      </c>
      <c r="C22">
        <f t="shared" si="0"/>
        <v>7.6868640236301822</v>
      </c>
      <c r="D22">
        <f t="shared" si="1"/>
        <v>21.966694375998902</v>
      </c>
      <c r="M22">
        <v>0.208158269524574</v>
      </c>
      <c r="N22">
        <v>0</v>
      </c>
      <c r="P22">
        <v>1.8634959459304801</v>
      </c>
      <c r="Q22">
        <v>0</v>
      </c>
      <c r="R22">
        <f t="shared" si="2"/>
        <v>0</v>
      </c>
    </row>
    <row r="23" spans="1:18" x14ac:dyDescent="0.2">
      <c r="A23">
        <v>0.71991091966628995</v>
      </c>
      <c r="B23">
        <v>5</v>
      </c>
      <c r="C23">
        <f t="shared" si="0"/>
        <v>8.5130550295135325</v>
      </c>
      <c r="D23">
        <f t="shared" si="1"/>
        <v>12.341555640390327</v>
      </c>
      <c r="M23">
        <v>0.2174251973629</v>
      </c>
      <c r="N23">
        <v>0</v>
      </c>
      <c r="P23">
        <v>1.92537021636963</v>
      </c>
      <c r="Q23">
        <v>3</v>
      </c>
      <c r="R23">
        <f t="shared" si="2"/>
        <v>-3</v>
      </c>
    </row>
    <row r="24" spans="1:18" x14ac:dyDescent="0.2">
      <c r="A24">
        <v>0.72535812854766801</v>
      </c>
      <c r="B24">
        <v>1</v>
      </c>
      <c r="C24">
        <f t="shared" si="0"/>
        <v>9.4131160695039267</v>
      </c>
      <c r="D24">
        <f t="shared" si="1"/>
        <v>70.780521998945204</v>
      </c>
      <c r="M24">
        <v>0.226692110300064</v>
      </c>
      <c r="N24">
        <v>0</v>
      </c>
      <c r="P24">
        <v>1.98724448680878</v>
      </c>
      <c r="Q24">
        <v>1</v>
      </c>
      <c r="R24">
        <f t="shared" si="2"/>
        <v>-1</v>
      </c>
    </row>
    <row r="25" spans="1:18" x14ac:dyDescent="0.2">
      <c r="A25">
        <v>0.73080533742904696</v>
      </c>
      <c r="B25">
        <v>7</v>
      </c>
      <c r="C25">
        <f t="shared" si="0"/>
        <v>10.391844251588404</v>
      </c>
      <c r="D25">
        <f t="shared" si="1"/>
        <v>11.504607427033301</v>
      </c>
      <c r="M25">
        <v>0.235959023237228</v>
      </c>
      <c r="N25">
        <v>0</v>
      </c>
      <c r="P25">
        <v>2.0491187572479199</v>
      </c>
      <c r="Q25">
        <v>3</v>
      </c>
      <c r="R25">
        <f t="shared" si="2"/>
        <v>-3</v>
      </c>
    </row>
    <row r="26" spans="1:18" x14ac:dyDescent="0.2">
      <c r="A26">
        <v>0.73625248670578003</v>
      </c>
      <c r="B26">
        <v>5</v>
      </c>
      <c r="C26">
        <f t="shared" si="0"/>
        <v>11.454143711110008</v>
      </c>
      <c r="D26">
        <f t="shared" si="1"/>
        <v>41.65597104366087</v>
      </c>
      <c r="M26">
        <v>0.24522593617439301</v>
      </c>
      <c r="N26">
        <v>0</v>
      </c>
      <c r="P26">
        <v>2.1109931468963601</v>
      </c>
      <c r="Q26">
        <v>3</v>
      </c>
      <c r="R26">
        <f t="shared" si="2"/>
        <v>-3</v>
      </c>
    </row>
    <row r="27" spans="1:18" x14ac:dyDescent="0.2">
      <c r="A27">
        <v>0.74169969558715798</v>
      </c>
      <c r="B27">
        <v>6</v>
      </c>
      <c r="C27">
        <f t="shared" si="0"/>
        <v>12.605043096573146</v>
      </c>
      <c r="D27">
        <f t="shared" si="1"/>
        <v>43.626594307588576</v>
      </c>
      <c r="M27">
        <v>0.25449284911155701</v>
      </c>
      <c r="N27">
        <v>0</v>
      </c>
      <c r="P27">
        <v>2.1728672981262198</v>
      </c>
      <c r="Q27">
        <v>3</v>
      </c>
      <c r="R27">
        <f t="shared" si="2"/>
        <v>-3</v>
      </c>
    </row>
    <row r="28" spans="1:18" x14ac:dyDescent="0.2">
      <c r="A28">
        <v>0.74714690446853604</v>
      </c>
      <c r="B28">
        <v>6</v>
      </c>
      <c r="C28">
        <f t="shared" si="0"/>
        <v>13.849601713123644</v>
      </c>
      <c r="D28">
        <f t="shared" si="1"/>
        <v>61.616247054673636</v>
      </c>
      <c r="M28">
        <v>0.26375976204872098</v>
      </c>
      <c r="N28">
        <v>0</v>
      </c>
      <c r="P28">
        <v>2.23474168777466</v>
      </c>
      <c r="Q28">
        <v>3</v>
      </c>
      <c r="R28">
        <f t="shared" si="2"/>
        <v>-3</v>
      </c>
    </row>
    <row r="29" spans="1:18" x14ac:dyDescent="0.2">
      <c r="A29">
        <v>0.75259405374527</v>
      </c>
      <c r="B29">
        <v>8</v>
      </c>
      <c r="C29">
        <f t="shared" si="0"/>
        <v>15.192912597427897</v>
      </c>
      <c r="D29">
        <f t="shared" si="1"/>
        <v>51.737991634236934</v>
      </c>
      <c r="M29">
        <v>0.27302667498588601</v>
      </c>
      <c r="N29">
        <v>0</v>
      </c>
      <c r="P29">
        <v>2.2966160774231001</v>
      </c>
      <c r="Q29">
        <v>3</v>
      </c>
      <c r="R29">
        <f t="shared" si="2"/>
        <v>-3</v>
      </c>
    </row>
    <row r="30" spans="1:18" x14ac:dyDescent="0.2">
      <c r="A30">
        <v>0.75804126262664795</v>
      </c>
      <c r="B30">
        <v>12</v>
      </c>
      <c r="C30">
        <f t="shared" si="0"/>
        <v>16.640121021773965</v>
      </c>
      <c r="D30">
        <f t="shared" si="1"/>
        <v>21.530723096708662</v>
      </c>
      <c r="M30">
        <v>0.28229358792304998</v>
      </c>
      <c r="N30">
        <v>0</v>
      </c>
      <c r="P30">
        <v>2.3584902286529501</v>
      </c>
      <c r="Q30">
        <v>1</v>
      </c>
      <c r="R30">
        <f t="shared" si="2"/>
        <v>-1</v>
      </c>
    </row>
    <row r="31" spans="1:18" x14ac:dyDescent="0.2">
      <c r="A31">
        <v>0.76348847150802601</v>
      </c>
      <c r="B31">
        <v>8</v>
      </c>
      <c r="C31">
        <f t="shared" si="0"/>
        <v>18.196303161493347</v>
      </c>
      <c r="D31">
        <f t="shared" si="1"/>
        <v>103.96459816107922</v>
      </c>
      <c r="M31">
        <v>0.29156050086021401</v>
      </c>
      <c r="N31">
        <v>0</v>
      </c>
      <c r="P31">
        <v>2.4203646183013898</v>
      </c>
      <c r="Q31">
        <v>4</v>
      </c>
      <c r="R31">
        <f t="shared" si="2"/>
        <v>-4</v>
      </c>
    </row>
    <row r="32" spans="1:18" x14ac:dyDescent="0.2">
      <c r="A32">
        <v>0.76893562078475997</v>
      </c>
      <c r="B32">
        <v>7</v>
      </c>
      <c r="C32">
        <f t="shared" si="0"/>
        <v>19.866468625519023</v>
      </c>
      <c r="D32">
        <f t="shared" si="1"/>
        <v>165.54601489146538</v>
      </c>
      <c r="M32">
        <v>0.30082741379737898</v>
      </c>
      <c r="N32">
        <v>0</v>
      </c>
      <c r="P32">
        <v>2.48223900794983</v>
      </c>
      <c r="Q32">
        <v>6</v>
      </c>
      <c r="R32">
        <f t="shared" si="2"/>
        <v>-6</v>
      </c>
    </row>
    <row r="33" spans="1:18" x14ac:dyDescent="0.2">
      <c r="A33">
        <v>0.77438282966613803</v>
      </c>
      <c r="B33">
        <v>18</v>
      </c>
      <c r="C33">
        <f t="shared" si="0"/>
        <v>21.65558154411567</v>
      </c>
      <c r="D33">
        <f t="shared" si="1"/>
        <v>13.363276425679103</v>
      </c>
      <c r="M33">
        <v>0.31009432673454301</v>
      </c>
      <c r="N33">
        <v>0</v>
      </c>
      <c r="P33">
        <v>2.5441131591796902</v>
      </c>
      <c r="Q33">
        <v>5</v>
      </c>
      <c r="R33">
        <f t="shared" si="2"/>
        <v>-5</v>
      </c>
    </row>
    <row r="34" spans="1:18" x14ac:dyDescent="0.2">
      <c r="A34">
        <v>0.77982997894287098</v>
      </c>
      <c r="B34">
        <v>18</v>
      </c>
      <c r="C34">
        <f t="shared" si="0"/>
        <v>23.56838748262718</v>
      </c>
      <c r="D34">
        <f t="shared" si="1"/>
        <v>31.006939156679067</v>
      </c>
      <c r="M34">
        <v>0.31936123967170699</v>
      </c>
      <c r="N34">
        <v>0</v>
      </c>
      <c r="P34">
        <v>2.6059875488281299</v>
      </c>
      <c r="Q34">
        <v>6</v>
      </c>
      <c r="R34">
        <f t="shared" si="2"/>
        <v>-6</v>
      </c>
    </row>
    <row r="35" spans="1:18" x14ac:dyDescent="0.2">
      <c r="A35">
        <v>0.78527718782424905</v>
      </c>
      <c r="B35">
        <v>11</v>
      </c>
      <c r="C35">
        <f t="shared" si="0"/>
        <v>25.609525787233697</v>
      </c>
      <c r="D35">
        <f t="shared" si="1"/>
        <v>213.43824372784636</v>
      </c>
      <c r="M35">
        <v>0.32862815260887102</v>
      </c>
      <c r="N35">
        <v>0</v>
      </c>
      <c r="P35">
        <v>2.6678617000579798</v>
      </c>
      <c r="Q35">
        <v>3</v>
      </c>
      <c r="R35">
        <f t="shared" si="2"/>
        <v>-3</v>
      </c>
    </row>
    <row r="36" spans="1:18" x14ac:dyDescent="0.2">
      <c r="A36">
        <v>0.790724396705627</v>
      </c>
      <c r="B36">
        <v>23</v>
      </c>
      <c r="C36">
        <f t="shared" si="0"/>
        <v>27.783339500519251</v>
      </c>
      <c r="D36">
        <f t="shared" si="1"/>
        <v>22.880336777227754</v>
      </c>
      <c r="M36">
        <v>0.33789506554603599</v>
      </c>
      <c r="N36">
        <v>0</v>
      </c>
      <c r="P36">
        <v>2.72973608970642</v>
      </c>
      <c r="Q36">
        <v>1</v>
      </c>
      <c r="R36">
        <f t="shared" si="2"/>
        <v>-1</v>
      </c>
    </row>
    <row r="37" spans="1:18" x14ac:dyDescent="0.2">
      <c r="A37">
        <v>0.79617154598236095</v>
      </c>
      <c r="B37">
        <v>15</v>
      </c>
      <c r="C37">
        <f t="shared" si="0"/>
        <v>30.093882523413733</v>
      </c>
      <c r="D37">
        <f t="shared" si="1"/>
        <v>227.82528963061452</v>
      </c>
      <c r="M37">
        <v>0.34716197848320002</v>
      </c>
      <c r="N37">
        <v>0</v>
      </c>
      <c r="P37">
        <v>2.7916104793548602</v>
      </c>
      <c r="Q37">
        <v>3</v>
      </c>
      <c r="R37">
        <f t="shared" si="2"/>
        <v>-3</v>
      </c>
    </row>
    <row r="38" spans="1:18" x14ac:dyDescent="0.2">
      <c r="A38">
        <v>0.80161875486373901</v>
      </c>
      <c r="B38">
        <v>27</v>
      </c>
      <c r="C38">
        <f t="shared" si="0"/>
        <v>32.544951022897905</v>
      </c>
      <c r="D38">
        <f t="shared" si="1"/>
        <v>30.746481846336525</v>
      </c>
      <c r="M38">
        <v>0.35642889142036399</v>
      </c>
      <c r="N38">
        <v>0</v>
      </c>
      <c r="P38">
        <v>2.8534846305847199</v>
      </c>
      <c r="Q38">
        <v>3</v>
      </c>
      <c r="R38">
        <f t="shared" si="2"/>
        <v>-3</v>
      </c>
    </row>
    <row r="39" spans="1:18" x14ac:dyDescent="0.2">
      <c r="A39">
        <v>0.80706596374511697</v>
      </c>
      <c r="B39">
        <v>31</v>
      </c>
      <c r="C39">
        <f t="shared" si="0"/>
        <v>35.139879303714672</v>
      </c>
      <c r="D39">
        <f t="shared" si="1"/>
        <v>17.138600649325074</v>
      </c>
      <c r="M39">
        <v>0.36569580435752902</v>
      </c>
      <c r="N39">
        <v>0</v>
      </c>
      <c r="P39">
        <v>2.9153590202331499</v>
      </c>
      <c r="Q39">
        <v>2</v>
      </c>
      <c r="R39">
        <f t="shared" si="2"/>
        <v>-2</v>
      </c>
    </row>
    <row r="40" spans="1:18" x14ac:dyDescent="0.2">
      <c r="A40">
        <v>0.81251311302185103</v>
      </c>
      <c r="B40">
        <v>23</v>
      </c>
      <c r="C40">
        <f t="shared" si="0"/>
        <v>37.881554955988754</v>
      </c>
      <c r="D40">
        <f t="shared" si="1"/>
        <v>221.46067790811347</v>
      </c>
      <c r="M40">
        <v>0.37496271729469299</v>
      </c>
      <c r="N40">
        <v>0</v>
      </c>
      <c r="P40">
        <v>2.97723317146301</v>
      </c>
      <c r="Q40">
        <v>4</v>
      </c>
      <c r="R40">
        <f t="shared" si="2"/>
        <v>-4</v>
      </c>
    </row>
    <row r="41" spans="1:18" x14ac:dyDescent="0.2">
      <c r="A41">
        <v>0.81796032190322898</v>
      </c>
      <c r="B41">
        <v>38</v>
      </c>
      <c r="C41">
        <f t="shared" si="0"/>
        <v>40.77246161830481</v>
      </c>
      <c r="D41">
        <f t="shared" si="1"/>
        <v>7.6865434249733253</v>
      </c>
      <c r="M41">
        <v>0.38422963023185702</v>
      </c>
      <c r="N41">
        <v>0</v>
      </c>
      <c r="P41">
        <v>3.0391075611114502</v>
      </c>
      <c r="Q41">
        <v>4</v>
      </c>
      <c r="R41">
        <f t="shared" si="2"/>
        <v>-4</v>
      </c>
    </row>
    <row r="42" spans="1:18" x14ac:dyDescent="0.2">
      <c r="A42">
        <v>0.82340753078460704</v>
      </c>
      <c r="B42">
        <v>35</v>
      </c>
      <c r="C42">
        <f t="shared" si="0"/>
        <v>43.814444487475939</v>
      </c>
      <c r="D42">
        <f t="shared" si="1"/>
        <v>77.694431622794966</v>
      </c>
      <c r="M42">
        <v>0.393496543169022</v>
      </c>
      <c r="N42">
        <v>0</v>
      </c>
      <c r="P42">
        <v>3.1009819507598899</v>
      </c>
      <c r="Q42">
        <v>1</v>
      </c>
      <c r="R42">
        <f t="shared" si="2"/>
        <v>-1</v>
      </c>
    </row>
    <row r="43" spans="1:18" x14ac:dyDescent="0.2">
      <c r="A43">
        <v>0.82885468006134</v>
      </c>
      <c r="B43">
        <v>31</v>
      </c>
      <c r="C43">
        <f t="shared" si="0"/>
        <v>47.0087386715918</v>
      </c>
      <c r="D43">
        <f t="shared" si="1"/>
        <v>256.27971385531879</v>
      </c>
      <c r="M43">
        <v>0.40276345610618602</v>
      </c>
      <c r="N43">
        <v>0</v>
      </c>
      <c r="P43">
        <v>3.1628561019897501</v>
      </c>
      <c r="Q43">
        <v>1</v>
      </c>
      <c r="R43">
        <f t="shared" si="2"/>
        <v>-1</v>
      </c>
    </row>
    <row r="44" spans="1:18" x14ac:dyDescent="0.2">
      <c r="A44">
        <v>0.83430188894271895</v>
      </c>
      <c r="B44">
        <v>32</v>
      </c>
      <c r="C44">
        <f t="shared" si="0"/>
        <v>50.356028130575623</v>
      </c>
      <c r="D44">
        <f t="shared" si="1"/>
        <v>336.94376873048361</v>
      </c>
      <c r="M44">
        <v>0.41203036904335</v>
      </c>
      <c r="N44">
        <v>0</v>
      </c>
      <c r="P44">
        <v>3.22473049163818</v>
      </c>
      <c r="Q44">
        <v>3</v>
      </c>
      <c r="R44">
        <f t="shared" si="2"/>
        <v>-3</v>
      </c>
    </row>
    <row r="45" spans="1:18" x14ac:dyDescent="0.2">
      <c r="A45">
        <v>0.83974909782409701</v>
      </c>
      <c r="B45">
        <v>49</v>
      </c>
      <c r="C45">
        <f t="shared" si="0"/>
        <v>53.856184075805082</v>
      </c>
      <c r="D45">
        <f t="shared" si="1"/>
        <v>23.58252377810286</v>
      </c>
      <c r="M45">
        <v>0.42129728198051503</v>
      </c>
      <c r="N45">
        <v>0</v>
      </c>
      <c r="P45">
        <v>3.2866046428680402</v>
      </c>
      <c r="Q45">
        <v>3</v>
      </c>
      <c r="R45">
        <f t="shared" si="2"/>
        <v>-3</v>
      </c>
    </row>
    <row r="46" spans="1:18" x14ac:dyDescent="0.2">
      <c r="A46">
        <v>0.84519624710082997</v>
      </c>
      <c r="B46">
        <v>54</v>
      </c>
      <c r="C46">
        <f t="shared" si="0"/>
        <v>57.508312496149642</v>
      </c>
      <c r="D46">
        <f t="shared" si="1"/>
        <v>12.308256570639735</v>
      </c>
      <c r="M46">
        <v>0.430564194917679</v>
      </c>
      <c r="N46">
        <v>0</v>
      </c>
      <c r="P46">
        <v>3.3484790325164799</v>
      </c>
      <c r="Q46">
        <v>3</v>
      </c>
      <c r="R46">
        <f t="shared" si="2"/>
        <v>-3</v>
      </c>
    </row>
    <row r="47" spans="1:18" x14ac:dyDescent="0.2">
      <c r="A47">
        <v>0.85064345598220803</v>
      </c>
      <c r="B47">
        <v>53</v>
      </c>
      <c r="C47">
        <f t="shared" si="0"/>
        <v>61.310834459286319</v>
      </c>
      <c r="D47">
        <f t="shared" si="1"/>
        <v>69.069969409660928</v>
      </c>
      <c r="M47">
        <v>0.43983113765716603</v>
      </c>
      <c r="N47">
        <v>0</v>
      </c>
      <c r="P47">
        <v>3.4103534221649201</v>
      </c>
      <c r="Q47">
        <v>4</v>
      </c>
      <c r="R47">
        <f t="shared" si="2"/>
        <v>-4</v>
      </c>
    </row>
    <row r="48" spans="1:18" x14ac:dyDescent="0.2">
      <c r="A48">
        <v>0.85609060525894198</v>
      </c>
      <c r="B48">
        <v>56</v>
      </c>
      <c r="C48">
        <f t="shared" si="0"/>
        <v>65.261158543122164</v>
      </c>
      <c r="D48">
        <f t="shared" si="1"/>
        <v>85.769057560844644</v>
      </c>
      <c r="M48">
        <v>0.44909805059433</v>
      </c>
      <c r="N48">
        <v>0</v>
      </c>
      <c r="P48">
        <v>3.4722275733947798</v>
      </c>
      <c r="Q48">
        <v>1</v>
      </c>
      <c r="R48">
        <f t="shared" si="2"/>
        <v>-1</v>
      </c>
    </row>
    <row r="49" spans="1:18" x14ac:dyDescent="0.2">
      <c r="A49">
        <v>0.86153781414032005</v>
      </c>
      <c r="B49">
        <v>78</v>
      </c>
      <c r="C49">
        <f t="shared" si="0"/>
        <v>69.355973852967892</v>
      </c>
      <c r="D49">
        <f t="shared" si="1"/>
        <v>74.719188030574742</v>
      </c>
      <c r="M49">
        <v>0.45836496353149397</v>
      </c>
      <c r="N49">
        <v>0</v>
      </c>
      <c r="P49">
        <v>3.5341019630432098</v>
      </c>
      <c r="Q49">
        <v>3</v>
      </c>
      <c r="R49">
        <f t="shared" si="2"/>
        <v>-3</v>
      </c>
    </row>
    <row r="50" spans="1:18" x14ac:dyDescent="0.2">
      <c r="A50">
        <v>0.866985023021698</v>
      </c>
      <c r="B50">
        <v>62</v>
      </c>
      <c r="C50">
        <f t="shared" si="0"/>
        <v>73.590916433529358</v>
      </c>
      <c r="D50">
        <f t="shared" si="1"/>
        <v>134.34934376906094</v>
      </c>
      <c r="M50">
        <v>0.467631876468658</v>
      </c>
      <c r="N50">
        <v>0</v>
      </c>
      <c r="P50">
        <v>3.59597611427307</v>
      </c>
      <c r="Q50">
        <v>2</v>
      </c>
      <c r="R50">
        <f t="shared" si="2"/>
        <v>-2</v>
      </c>
    </row>
    <row r="51" spans="1:18" x14ac:dyDescent="0.2">
      <c r="A51">
        <v>0.87243217229843095</v>
      </c>
      <c r="B51">
        <v>70</v>
      </c>
      <c r="C51">
        <f t="shared" si="0"/>
        <v>77.960662336995327</v>
      </c>
      <c r="D51">
        <f t="shared" si="1"/>
        <v>63.372144843655896</v>
      </c>
      <c r="M51">
        <v>0.47689878940582298</v>
      </c>
      <c r="N51">
        <v>0</v>
      </c>
      <c r="P51">
        <v>3.6578505039215101</v>
      </c>
      <c r="Q51">
        <v>3</v>
      </c>
      <c r="R51">
        <f t="shared" si="2"/>
        <v>-3</v>
      </c>
    </row>
    <row r="52" spans="1:18" x14ac:dyDescent="0.2">
      <c r="A52">
        <v>0.87787938117981001</v>
      </c>
      <c r="B52">
        <v>88</v>
      </c>
      <c r="C52">
        <f t="shared" si="0"/>
        <v>82.459054178559583</v>
      </c>
      <c r="D52">
        <f t="shared" si="1"/>
        <v>30.702080596138014</v>
      </c>
      <c r="M52">
        <v>0.48616570234298701</v>
      </c>
      <c r="N52">
        <v>0</v>
      </c>
      <c r="P52">
        <v>3.7197248935699498</v>
      </c>
      <c r="Q52">
        <v>1</v>
      </c>
      <c r="R52">
        <f t="shared" si="2"/>
        <v>-1</v>
      </c>
    </row>
    <row r="53" spans="1:18" x14ac:dyDescent="0.2">
      <c r="A53">
        <v>0.88332659006118797</v>
      </c>
      <c r="B53">
        <v>68</v>
      </c>
      <c r="C53">
        <f t="shared" si="0"/>
        <v>87.078796905375071</v>
      </c>
      <c r="D53">
        <f t="shared" si="1"/>
        <v>364.00049135654939</v>
      </c>
      <c r="M53">
        <v>0.49543261528015098</v>
      </c>
      <c r="N53">
        <v>0</v>
      </c>
      <c r="P53">
        <v>3.7815990447997998</v>
      </c>
      <c r="Q53">
        <v>4</v>
      </c>
      <c r="R53">
        <f t="shared" si="2"/>
        <v>-4</v>
      </c>
    </row>
    <row r="54" spans="1:18" x14ac:dyDescent="0.2">
      <c r="A54">
        <v>0.88877373933792103</v>
      </c>
      <c r="B54">
        <v>89</v>
      </c>
      <c r="C54">
        <f t="shared" si="0"/>
        <v>91.811585141999586</v>
      </c>
      <c r="D54">
        <f t="shared" si="1"/>
        <v>7.9050110107128342</v>
      </c>
      <c r="M54">
        <v>0.50469952821731601</v>
      </c>
      <c r="N54">
        <v>0</v>
      </c>
      <c r="P54">
        <v>3.84347343444824</v>
      </c>
      <c r="Q54">
        <v>1</v>
      </c>
      <c r="R54">
        <f t="shared" si="2"/>
        <v>-1</v>
      </c>
    </row>
    <row r="55" spans="1:18" x14ac:dyDescent="0.2">
      <c r="A55">
        <v>0.89422094821929898</v>
      </c>
      <c r="B55">
        <v>90</v>
      </c>
      <c r="C55">
        <f t="shared" si="0"/>
        <v>96.648261982285774</v>
      </c>
      <c r="D55">
        <f t="shared" si="1"/>
        <v>44.19938738510637</v>
      </c>
      <c r="M55">
        <v>0.51396644115447998</v>
      </c>
      <c r="N55">
        <v>0</v>
      </c>
      <c r="P55">
        <v>3.9053475856781001</v>
      </c>
      <c r="Q55">
        <v>4</v>
      </c>
      <c r="R55">
        <f t="shared" si="2"/>
        <v>-4</v>
      </c>
    </row>
    <row r="56" spans="1:18" x14ac:dyDescent="0.2">
      <c r="A56">
        <v>0.89966815710067705</v>
      </c>
      <c r="B56">
        <v>94</v>
      </c>
      <c r="C56">
        <f t="shared" si="0"/>
        <v>101.57851363328727</v>
      </c>
      <c r="D56">
        <f t="shared" si="1"/>
        <v>57.433868889921058</v>
      </c>
      <c r="M56">
        <v>0.52323335409164395</v>
      </c>
      <c r="N56">
        <v>0</v>
      </c>
      <c r="P56">
        <v>3.9672219753265399</v>
      </c>
      <c r="Q56">
        <v>2</v>
      </c>
      <c r="R56">
        <f t="shared" si="2"/>
        <v>-2</v>
      </c>
    </row>
    <row r="57" spans="1:18" x14ac:dyDescent="0.2">
      <c r="A57">
        <v>0.905115306377411</v>
      </c>
      <c r="B57">
        <v>108</v>
      </c>
      <c r="C57">
        <f t="shared" si="0"/>
        <v>106.59103414751644</v>
      </c>
      <c r="D57">
        <f t="shared" si="1"/>
        <v>1.9851847734647288</v>
      </c>
      <c r="M57">
        <v>0.53250026702880904</v>
      </c>
      <c r="N57">
        <v>0</v>
      </c>
      <c r="P57">
        <v>4.0290961265564</v>
      </c>
      <c r="Q57">
        <v>3</v>
      </c>
      <c r="R57">
        <f t="shared" si="2"/>
        <v>-3</v>
      </c>
    </row>
    <row r="58" spans="1:18" x14ac:dyDescent="0.2">
      <c r="A58">
        <v>0.91056251525878895</v>
      </c>
      <c r="B58">
        <v>134</v>
      </c>
      <c r="C58">
        <f t="shared" si="0"/>
        <v>111.67371727418316</v>
      </c>
      <c r="D58">
        <f t="shared" si="1"/>
        <v>498.46290035310739</v>
      </c>
      <c r="M58">
        <v>0.54176717996597301</v>
      </c>
      <c r="N58">
        <v>0</v>
      </c>
      <c r="P58">
        <v>4.0909705162048304</v>
      </c>
      <c r="Q58">
        <v>2</v>
      </c>
      <c r="R58">
        <f t="shared" si="2"/>
        <v>-2</v>
      </c>
    </row>
    <row r="59" spans="1:18" x14ac:dyDescent="0.2">
      <c r="A59">
        <v>0.91600972414016701</v>
      </c>
      <c r="B59">
        <v>122</v>
      </c>
      <c r="C59">
        <f t="shared" si="0"/>
        <v>116.81335884972475</v>
      </c>
      <c r="D59">
        <f t="shared" si="1"/>
        <v>26.901246421728565</v>
      </c>
      <c r="M59">
        <v>0.55103409290313698</v>
      </c>
      <c r="N59">
        <v>0</v>
      </c>
      <c r="P59">
        <v>4.1528449058532697</v>
      </c>
      <c r="Q59">
        <v>0</v>
      </c>
      <c r="R59">
        <f t="shared" si="2"/>
        <v>0</v>
      </c>
    </row>
    <row r="60" spans="1:18" x14ac:dyDescent="0.2">
      <c r="A60">
        <v>0.92145687341690097</v>
      </c>
      <c r="B60">
        <v>129</v>
      </c>
      <c r="C60">
        <f t="shared" si="0"/>
        <v>121.9958593419931</v>
      </c>
      <c r="D60">
        <f t="shared" si="1"/>
        <v>49.057986357145381</v>
      </c>
      <c r="M60">
        <v>0.56030100584030196</v>
      </c>
      <c r="N60">
        <v>0</v>
      </c>
      <c r="P60">
        <v>4.2147192955017099</v>
      </c>
      <c r="Q60">
        <v>1</v>
      </c>
      <c r="R60">
        <f t="shared" si="2"/>
        <v>-1</v>
      </c>
    </row>
    <row r="61" spans="1:18" x14ac:dyDescent="0.2">
      <c r="A61">
        <v>0.92690408229827903</v>
      </c>
      <c r="B61">
        <v>131</v>
      </c>
      <c r="C61">
        <f t="shared" si="0"/>
        <v>127.20644670326278</v>
      </c>
      <c r="D61">
        <f t="shared" si="1"/>
        <v>14.391046615185795</v>
      </c>
      <c r="M61">
        <v>0.56956791877746604</v>
      </c>
      <c r="N61">
        <v>0</v>
      </c>
      <c r="P61">
        <v>4.27659368515015</v>
      </c>
      <c r="Q61">
        <v>1</v>
      </c>
      <c r="R61">
        <f t="shared" si="2"/>
        <v>-1</v>
      </c>
    </row>
    <row r="62" spans="1:18" x14ac:dyDescent="0.2">
      <c r="A62">
        <v>0.93235123157501198</v>
      </c>
      <c r="B62">
        <v>130</v>
      </c>
      <c r="C62">
        <f t="shared" si="0"/>
        <v>132.42933772825936</v>
      </c>
      <c r="D62">
        <f t="shared" si="1"/>
        <v>5.9016817979443257</v>
      </c>
      <c r="M62">
        <v>0.57883483171463002</v>
      </c>
      <c r="N62">
        <v>0</v>
      </c>
      <c r="P62">
        <v>4.3384675979614302</v>
      </c>
      <c r="Q62">
        <v>2</v>
      </c>
      <c r="R62">
        <f t="shared" si="2"/>
        <v>-2</v>
      </c>
    </row>
    <row r="63" spans="1:18" x14ac:dyDescent="0.2">
      <c r="A63">
        <v>0.93779844045639005</v>
      </c>
      <c r="B63">
        <v>155</v>
      </c>
      <c r="C63">
        <f t="shared" si="0"/>
        <v>137.64826130026927</v>
      </c>
      <c r="D63">
        <f t="shared" si="1"/>
        <v>301.08283590373316</v>
      </c>
      <c r="M63">
        <v>0.58810174465179399</v>
      </c>
      <c r="N63">
        <v>0</v>
      </c>
      <c r="P63">
        <v>4.4003419876098597</v>
      </c>
      <c r="Q63">
        <v>3</v>
      </c>
      <c r="R63">
        <f t="shared" si="2"/>
        <v>-3</v>
      </c>
    </row>
    <row r="64" spans="1:18" x14ac:dyDescent="0.2">
      <c r="A64">
        <v>0.943245649337769</v>
      </c>
      <c r="B64">
        <v>147</v>
      </c>
      <c r="C64">
        <f t="shared" si="0"/>
        <v>142.84613527092344</v>
      </c>
      <c r="D64">
        <f t="shared" si="1"/>
        <v>17.25459218746628</v>
      </c>
      <c r="M64">
        <v>0.59736865758895896</v>
      </c>
      <c r="N64">
        <v>0</v>
      </c>
      <c r="P64">
        <v>4.4622163772582999</v>
      </c>
      <c r="Q64">
        <v>0</v>
      </c>
      <c r="R64">
        <f t="shared" si="2"/>
        <v>0</v>
      </c>
    </row>
    <row r="65" spans="1:18" x14ac:dyDescent="0.2">
      <c r="A65">
        <v>0.94869279861450195</v>
      </c>
      <c r="B65">
        <v>139</v>
      </c>
      <c r="C65">
        <f t="shared" si="0"/>
        <v>148.00532375168541</v>
      </c>
      <c r="D65">
        <f t="shared" si="1"/>
        <v>81.095855872669375</v>
      </c>
      <c r="M65">
        <v>0.60663557052612305</v>
      </c>
      <c r="N65">
        <v>1</v>
      </c>
      <c r="P65">
        <v>4.5240907669067401</v>
      </c>
      <c r="Q65">
        <v>4</v>
      </c>
      <c r="R65">
        <f t="shared" si="2"/>
        <v>-3</v>
      </c>
    </row>
    <row r="66" spans="1:18" x14ac:dyDescent="0.2">
      <c r="A66">
        <v>0.95414000749588002</v>
      </c>
      <c r="B66">
        <v>185</v>
      </c>
      <c r="C66">
        <f t="shared" ref="C66:C129" si="3">$H$1*EXP(-((A66-$H$2)^2)/2/($H$3^2))</f>
        <v>153.10789797170531</v>
      </c>
      <c r="D66">
        <f t="shared" ref="D66:D129" si="4">(B66-C66)^2</f>
        <v>1017.1061717831581</v>
      </c>
      <c r="M66">
        <v>0.61590248346328702</v>
      </c>
      <c r="N66">
        <v>0</v>
      </c>
      <c r="P66">
        <v>4.5859651565551802</v>
      </c>
      <c r="Q66">
        <v>1</v>
      </c>
      <c r="R66">
        <f t="shared" ref="R66:R129" si="5">N66-Q66</f>
        <v>-1</v>
      </c>
    </row>
    <row r="67" spans="1:18" x14ac:dyDescent="0.2">
      <c r="A67">
        <v>0.95958721637725797</v>
      </c>
      <c r="B67">
        <v>133</v>
      </c>
      <c r="C67">
        <f t="shared" si="3"/>
        <v>158.13539694366347</v>
      </c>
      <c r="D67">
        <f t="shared" si="4"/>
        <v>631.78817951552674</v>
      </c>
      <c r="M67">
        <v>0.62516939640045199</v>
      </c>
      <c r="N67">
        <v>1</v>
      </c>
      <c r="P67">
        <v>4.6478390693664604</v>
      </c>
      <c r="Q67">
        <v>2</v>
      </c>
      <c r="R67">
        <f t="shared" si="5"/>
        <v>-1</v>
      </c>
    </row>
    <row r="68" spans="1:18" x14ac:dyDescent="0.2">
      <c r="A68">
        <v>0.96503436565399203</v>
      </c>
      <c r="B68">
        <v>192</v>
      </c>
      <c r="C68">
        <f t="shared" si="3"/>
        <v>163.06910664450831</v>
      </c>
      <c r="D68">
        <f t="shared" si="4"/>
        <v>836.99659034683327</v>
      </c>
      <c r="M68">
        <v>0.63443630933761597</v>
      </c>
      <c r="N68">
        <v>1</v>
      </c>
      <c r="P68">
        <v>4.7097134590148899</v>
      </c>
      <c r="Q68">
        <v>3</v>
      </c>
      <c r="R68">
        <f t="shared" si="5"/>
        <v>-2</v>
      </c>
    </row>
    <row r="69" spans="1:18" x14ac:dyDescent="0.2">
      <c r="A69">
        <v>0.97048157453536998</v>
      </c>
      <c r="B69">
        <v>176</v>
      </c>
      <c r="C69">
        <f t="shared" si="3"/>
        <v>167.89033002661</v>
      </c>
      <c r="D69">
        <f t="shared" si="4"/>
        <v>65.766747077303336</v>
      </c>
      <c r="M69">
        <v>0.64370322227478005</v>
      </c>
      <c r="N69">
        <v>0</v>
      </c>
      <c r="P69">
        <v>4.7715878486633301</v>
      </c>
      <c r="Q69">
        <v>1</v>
      </c>
      <c r="R69">
        <f t="shared" si="5"/>
        <v>-1</v>
      </c>
    </row>
    <row r="70" spans="1:18" x14ac:dyDescent="0.2">
      <c r="A70">
        <v>0.97592878341674805</v>
      </c>
      <c r="B70">
        <v>167</v>
      </c>
      <c r="C70">
        <f t="shared" si="3"/>
        <v>172.58017928228733</v>
      </c>
      <c r="D70">
        <f t="shared" si="4"/>
        <v>31.138400822468768</v>
      </c>
      <c r="M70">
        <v>0.65297013521194502</v>
      </c>
      <c r="N70">
        <v>0</v>
      </c>
      <c r="P70">
        <v>4.8334622383117702</v>
      </c>
      <c r="Q70">
        <v>4</v>
      </c>
      <c r="R70">
        <f t="shared" si="5"/>
        <v>-4</v>
      </c>
    </row>
    <row r="71" spans="1:18" x14ac:dyDescent="0.2">
      <c r="A71">
        <v>0.981375932693481</v>
      </c>
      <c r="B71">
        <v>169</v>
      </c>
      <c r="C71">
        <f t="shared" si="3"/>
        <v>177.11986452391747</v>
      </c>
      <c r="D71">
        <f t="shared" si="4"/>
        <v>65.932199886773503</v>
      </c>
      <c r="M71">
        <v>0.662237048149109</v>
      </c>
      <c r="N71">
        <v>0</v>
      </c>
      <c r="P71">
        <v>4.8953366279602104</v>
      </c>
      <c r="Q71">
        <v>3</v>
      </c>
      <c r="R71">
        <f t="shared" si="5"/>
        <v>-3</v>
      </c>
    </row>
    <row r="72" spans="1:18" x14ac:dyDescent="0.2">
      <c r="A72">
        <v>0.98682314157485995</v>
      </c>
      <c r="B72">
        <v>196</v>
      </c>
      <c r="C72">
        <f t="shared" si="3"/>
        <v>181.49095930883425</v>
      </c>
      <c r="D72">
        <f t="shared" si="4"/>
        <v>210.51226177790355</v>
      </c>
      <c r="M72">
        <v>0.67150396108627297</v>
      </c>
      <c r="N72">
        <v>2</v>
      </c>
      <c r="P72">
        <v>4.9572105407714799</v>
      </c>
      <c r="Q72">
        <v>2</v>
      </c>
      <c r="R72">
        <f t="shared" si="5"/>
        <v>0</v>
      </c>
    </row>
    <row r="73" spans="1:18" x14ac:dyDescent="0.2">
      <c r="A73">
        <v>0.99227029085159302</v>
      </c>
      <c r="B73">
        <v>183</v>
      </c>
      <c r="C73">
        <f t="shared" si="3"/>
        <v>185.67518216315577</v>
      </c>
      <c r="D73">
        <f t="shared" si="4"/>
        <v>7.1565996060667718</v>
      </c>
      <c r="M73">
        <v>0.68077087402343806</v>
      </c>
      <c r="N73">
        <v>1</v>
      </c>
      <c r="P73">
        <v>5.0190849304199201</v>
      </c>
      <c r="Q73">
        <v>3</v>
      </c>
      <c r="R73">
        <f t="shared" si="5"/>
        <v>-2</v>
      </c>
    </row>
    <row r="74" spans="1:18" x14ac:dyDescent="0.2">
      <c r="A74">
        <v>0.99771749973297097</v>
      </c>
      <c r="B74">
        <v>203</v>
      </c>
      <c r="C74">
        <f t="shared" si="3"/>
        <v>189.65490331270317</v>
      </c>
      <c r="D74">
        <f t="shared" si="4"/>
        <v>178.09160559330084</v>
      </c>
      <c r="M74">
        <v>0.69003778696060203</v>
      </c>
      <c r="N74">
        <v>4</v>
      </c>
      <c r="P74">
        <v>5.0809593200683603</v>
      </c>
      <c r="Q74">
        <v>1</v>
      </c>
      <c r="R74">
        <f t="shared" si="5"/>
        <v>3</v>
      </c>
    </row>
    <row r="75" spans="1:18" x14ac:dyDescent="0.2">
      <c r="A75">
        <v>1.0031646490096999</v>
      </c>
      <c r="B75">
        <v>212</v>
      </c>
      <c r="C75">
        <f t="shared" si="3"/>
        <v>193.41290358530804</v>
      </c>
      <c r="D75">
        <f t="shared" si="4"/>
        <v>345.4801531290546</v>
      </c>
      <c r="M75">
        <v>0.699304699897766</v>
      </c>
      <c r="N75">
        <v>9</v>
      </c>
      <c r="P75">
        <v>5.1428337097168004</v>
      </c>
      <c r="Q75">
        <v>4</v>
      </c>
      <c r="R75">
        <f t="shared" si="5"/>
        <v>5</v>
      </c>
    </row>
    <row r="76" spans="1:18" x14ac:dyDescent="0.2">
      <c r="A76">
        <v>1.00861191749573</v>
      </c>
      <c r="B76">
        <v>194</v>
      </c>
      <c r="C76">
        <f t="shared" si="3"/>
        <v>196.93288139669494</v>
      </c>
      <c r="D76">
        <f t="shared" si="4"/>
        <v>8.6017932870792517</v>
      </c>
      <c r="M76">
        <v>0.70857161283492998</v>
      </c>
      <c r="N76">
        <v>7</v>
      </c>
      <c r="P76">
        <v>5.2047080993652299</v>
      </c>
      <c r="Q76">
        <v>0</v>
      </c>
      <c r="R76">
        <f t="shared" si="5"/>
        <v>7</v>
      </c>
    </row>
    <row r="77" spans="1:18" x14ac:dyDescent="0.2">
      <c r="A77">
        <v>1.01405906677246</v>
      </c>
      <c r="B77">
        <v>186</v>
      </c>
      <c r="C77">
        <f t="shared" si="3"/>
        <v>200.19909229514752</v>
      </c>
      <c r="D77">
        <f t="shared" si="4"/>
        <v>201.61422200611776</v>
      </c>
      <c r="M77">
        <v>0.71783852577209495</v>
      </c>
      <c r="N77">
        <v>7</v>
      </c>
      <c r="P77">
        <v>5.2665820121765101</v>
      </c>
      <c r="Q77">
        <v>0</v>
      </c>
      <c r="R77">
        <f t="shared" si="5"/>
        <v>7</v>
      </c>
    </row>
    <row r="78" spans="1:18" x14ac:dyDescent="0.2">
      <c r="A78">
        <v>1.0195062160491899</v>
      </c>
      <c r="B78">
        <v>211</v>
      </c>
      <c r="C78">
        <f t="shared" si="3"/>
        <v>203.19697114594589</v>
      </c>
      <c r="D78">
        <f t="shared" si="4"/>
        <v>60.88725929720092</v>
      </c>
      <c r="M78">
        <v>0.72710543870925903</v>
      </c>
      <c r="N78">
        <v>16</v>
      </c>
      <c r="P78">
        <v>5.3284564018249503</v>
      </c>
      <c r="Q78">
        <v>0</v>
      </c>
      <c r="R78">
        <f t="shared" si="5"/>
        <v>16</v>
      </c>
    </row>
    <row r="79" spans="1:18" x14ac:dyDescent="0.2">
      <c r="A79">
        <v>1.0249534845352199</v>
      </c>
      <c r="B79">
        <v>212</v>
      </c>
      <c r="C79">
        <f t="shared" si="3"/>
        <v>205.9129838680002</v>
      </c>
      <c r="D79">
        <f t="shared" si="4"/>
        <v>37.05176539122585</v>
      </c>
      <c r="M79">
        <v>0.73637235164642301</v>
      </c>
      <c r="N79">
        <v>30</v>
      </c>
      <c r="P79">
        <v>5.3903307914733896</v>
      </c>
      <c r="Q79">
        <v>1</v>
      </c>
      <c r="R79">
        <f t="shared" si="5"/>
        <v>29</v>
      </c>
    </row>
    <row r="80" spans="1:18" x14ac:dyDescent="0.2">
      <c r="A80">
        <v>1.03040063381195</v>
      </c>
      <c r="B80">
        <v>205</v>
      </c>
      <c r="C80">
        <f t="shared" si="3"/>
        <v>208.33457805395776</v>
      </c>
      <c r="D80">
        <f t="shared" si="4"/>
        <v>11.119410797936697</v>
      </c>
      <c r="M80">
        <v>0.74563926458358798</v>
      </c>
      <c r="N80">
        <v>35</v>
      </c>
      <c r="P80">
        <v>5.4522051811218297</v>
      </c>
      <c r="Q80">
        <v>1</v>
      </c>
      <c r="R80">
        <f t="shared" si="5"/>
        <v>34</v>
      </c>
    </row>
    <row r="81" spans="1:18" x14ac:dyDescent="0.2">
      <c r="A81">
        <v>1.0358477830886801</v>
      </c>
      <c r="B81">
        <v>236</v>
      </c>
      <c r="C81">
        <f t="shared" si="3"/>
        <v>210.45063476647346</v>
      </c>
      <c r="D81">
        <f t="shared" si="4"/>
        <v>652.77006383613491</v>
      </c>
      <c r="M81">
        <v>0.75490617752075195</v>
      </c>
      <c r="N81">
        <v>37</v>
      </c>
      <c r="P81">
        <v>5.5140795707702601</v>
      </c>
      <c r="Q81">
        <v>3</v>
      </c>
      <c r="R81">
        <f t="shared" si="5"/>
        <v>34</v>
      </c>
    </row>
    <row r="82" spans="1:18" x14ac:dyDescent="0.2">
      <c r="A82">
        <v>1.0412950515747099</v>
      </c>
      <c r="B82">
        <v>237</v>
      </c>
      <c r="C82">
        <f t="shared" si="3"/>
        <v>212.25134614948604</v>
      </c>
      <c r="D82">
        <f t="shared" si="4"/>
        <v>612.49586741255951</v>
      </c>
      <c r="M82">
        <v>0.76417309045791604</v>
      </c>
      <c r="N82">
        <v>58</v>
      </c>
      <c r="P82">
        <v>5.5759534835815403</v>
      </c>
      <c r="Q82">
        <v>1</v>
      </c>
      <c r="R82">
        <f t="shared" si="5"/>
        <v>57</v>
      </c>
    </row>
    <row r="83" spans="1:18" x14ac:dyDescent="0.2">
      <c r="A83">
        <v>1.04674220085144</v>
      </c>
      <c r="B83">
        <v>211</v>
      </c>
      <c r="C83">
        <f t="shared" si="3"/>
        <v>213.72820352895627</v>
      </c>
      <c r="D83">
        <f t="shared" si="4"/>
        <v>7.4430944954094524</v>
      </c>
      <c r="M83">
        <v>0.77344000339508101</v>
      </c>
      <c r="N83">
        <v>74</v>
      </c>
      <c r="P83">
        <v>5.6378278732299796</v>
      </c>
      <c r="Q83">
        <v>1</v>
      </c>
      <c r="R83">
        <f t="shared" si="5"/>
        <v>73</v>
      </c>
    </row>
    <row r="84" spans="1:18" x14ac:dyDescent="0.2">
      <c r="A84">
        <v>1.0521893501281701</v>
      </c>
      <c r="B84">
        <v>211</v>
      </c>
      <c r="C84">
        <f t="shared" si="3"/>
        <v>214.87429986503875</v>
      </c>
      <c r="D84">
        <f t="shared" si="4"/>
        <v>15.01019944423928</v>
      </c>
      <c r="M84">
        <v>0.78270691633224498</v>
      </c>
      <c r="N84">
        <v>113</v>
      </c>
      <c r="P84">
        <v>5.6997022628784197</v>
      </c>
      <c r="Q84">
        <v>2</v>
      </c>
      <c r="R84">
        <f t="shared" si="5"/>
        <v>111</v>
      </c>
    </row>
    <row r="85" spans="1:18" x14ac:dyDescent="0.2">
      <c r="A85">
        <v>1.0576366186142001</v>
      </c>
      <c r="B85">
        <v>232</v>
      </c>
      <c r="C85">
        <f t="shared" si="3"/>
        <v>215.68423347899835</v>
      </c>
      <c r="D85">
        <f t="shared" si="4"/>
        <v>266.20423716783824</v>
      </c>
      <c r="M85">
        <v>0.79197382926940896</v>
      </c>
      <c r="N85">
        <v>168</v>
      </c>
      <c r="P85">
        <v>5.7615766525268599</v>
      </c>
      <c r="Q85">
        <v>3</v>
      </c>
      <c r="R85">
        <f t="shared" si="5"/>
        <v>165</v>
      </c>
    </row>
    <row r="86" spans="1:18" x14ac:dyDescent="0.2">
      <c r="A86">
        <v>1.06308376789093</v>
      </c>
      <c r="B86">
        <v>217</v>
      </c>
      <c r="C86">
        <f t="shared" si="3"/>
        <v>216.15413004078894</v>
      </c>
      <c r="D86">
        <f t="shared" si="4"/>
        <v>0.71549598789571633</v>
      </c>
      <c r="M86">
        <v>0.80124074220657304</v>
      </c>
      <c r="N86">
        <v>235</v>
      </c>
      <c r="P86">
        <v>5.8234510421752903</v>
      </c>
      <c r="Q86">
        <v>2</v>
      </c>
      <c r="R86">
        <f t="shared" si="5"/>
        <v>233</v>
      </c>
    </row>
    <row r="87" spans="1:18" x14ac:dyDescent="0.2">
      <c r="A87">
        <v>1.06853091716766</v>
      </c>
      <c r="B87">
        <v>220</v>
      </c>
      <c r="C87">
        <f t="shared" si="3"/>
        <v>216.28177935326988</v>
      </c>
      <c r="D87">
        <f t="shared" si="4"/>
        <v>13.82516477777013</v>
      </c>
      <c r="M87">
        <v>0.81050765514373802</v>
      </c>
      <c r="N87">
        <v>237</v>
      </c>
      <c r="P87">
        <v>5.8853249549865696</v>
      </c>
      <c r="Q87">
        <v>1</v>
      </c>
      <c r="R87">
        <f t="shared" si="5"/>
        <v>236</v>
      </c>
    </row>
    <row r="88" spans="1:18" x14ac:dyDescent="0.2">
      <c r="A88">
        <v>1.0739781856536901</v>
      </c>
      <c r="B88">
        <v>208</v>
      </c>
      <c r="C88">
        <f t="shared" si="3"/>
        <v>216.0665661724029</v>
      </c>
      <c r="D88">
        <f t="shared" si="4"/>
        <v>65.069489813754785</v>
      </c>
      <c r="M88">
        <v>0.81977456808090199</v>
      </c>
      <c r="N88">
        <v>372</v>
      </c>
      <c r="P88">
        <v>5.9471993446350098</v>
      </c>
      <c r="Q88">
        <v>0</v>
      </c>
      <c r="R88">
        <f t="shared" si="5"/>
        <v>372</v>
      </c>
    </row>
    <row r="89" spans="1:18" x14ac:dyDescent="0.2">
      <c r="A89">
        <v>1.0794253349304199</v>
      </c>
      <c r="B89">
        <v>224</v>
      </c>
      <c r="C89">
        <f t="shared" si="3"/>
        <v>215.50952280210541</v>
      </c>
      <c r="D89">
        <f t="shared" si="4"/>
        <v>72.088203047967994</v>
      </c>
      <c r="M89">
        <v>0.82904148101806596</v>
      </c>
      <c r="N89">
        <v>325</v>
      </c>
      <c r="P89">
        <v>6.0090737342834499</v>
      </c>
      <c r="Q89">
        <v>1</v>
      </c>
      <c r="R89">
        <f t="shared" si="5"/>
        <v>324</v>
      </c>
    </row>
    <row r="90" spans="1:18" x14ac:dyDescent="0.2">
      <c r="A90">
        <v>1.08487248420715</v>
      </c>
      <c r="B90">
        <v>210</v>
      </c>
      <c r="C90">
        <f t="shared" si="3"/>
        <v>214.6132927035172</v>
      </c>
      <c r="D90">
        <f t="shared" si="4"/>
        <v>21.282469568325066</v>
      </c>
      <c r="M90">
        <v>0.83830839395523105</v>
      </c>
      <c r="N90">
        <v>411</v>
      </c>
      <c r="P90">
        <v>6.0709481239318803</v>
      </c>
      <c r="Q90">
        <v>2</v>
      </c>
      <c r="R90">
        <f t="shared" si="5"/>
        <v>409</v>
      </c>
    </row>
    <row r="91" spans="1:18" x14ac:dyDescent="0.2">
      <c r="A91">
        <v>1.09031975269318</v>
      </c>
      <c r="B91">
        <v>219</v>
      </c>
      <c r="C91">
        <f t="shared" si="3"/>
        <v>213.38209035201513</v>
      </c>
      <c r="D91">
        <f t="shared" si="4"/>
        <v>31.560908812921529</v>
      </c>
      <c r="M91">
        <v>0.84757530689239502</v>
      </c>
      <c r="N91">
        <v>575</v>
      </c>
      <c r="P91">
        <v>6.1328225135803196</v>
      </c>
      <c r="Q91">
        <v>2</v>
      </c>
      <c r="R91">
        <f t="shared" si="5"/>
        <v>573</v>
      </c>
    </row>
    <row r="92" spans="1:18" x14ac:dyDescent="0.2">
      <c r="A92">
        <v>1.0957669019699099</v>
      </c>
      <c r="B92">
        <v>226</v>
      </c>
      <c r="C92">
        <f t="shared" si="3"/>
        <v>211.82178193406122</v>
      </c>
      <c r="D92">
        <f t="shared" si="4"/>
        <v>201.02186752531279</v>
      </c>
      <c r="M92">
        <v>0.85684221982955899</v>
      </c>
      <c r="N92">
        <v>587</v>
      </c>
      <c r="P92">
        <v>6.1946969032287598</v>
      </c>
      <c r="Q92">
        <v>3</v>
      </c>
      <c r="R92">
        <f t="shared" si="5"/>
        <v>584</v>
      </c>
    </row>
    <row r="93" spans="1:18" x14ac:dyDescent="0.2">
      <c r="A93">
        <v>1.10121405124664</v>
      </c>
      <c r="B93">
        <v>188</v>
      </c>
      <c r="C93">
        <f t="shared" si="3"/>
        <v>209.93967778617673</v>
      </c>
      <c r="D93">
        <f t="shared" si="4"/>
        <v>481.34946136125666</v>
      </c>
      <c r="M93">
        <v>0.86610913276672397</v>
      </c>
      <c r="N93">
        <v>724</v>
      </c>
      <c r="P93">
        <v>6.25657081604004</v>
      </c>
      <c r="Q93">
        <v>1</v>
      </c>
      <c r="R93">
        <f t="shared" si="5"/>
        <v>723</v>
      </c>
    </row>
    <row r="94" spans="1:18" x14ac:dyDescent="0.2">
      <c r="A94">
        <v>1.10666120052338</v>
      </c>
      <c r="B94">
        <v>209</v>
      </c>
      <c r="C94">
        <f t="shared" si="3"/>
        <v>207.7445755510046</v>
      </c>
      <c r="D94">
        <f t="shared" si="4"/>
        <v>1.5760905471354005</v>
      </c>
      <c r="M94">
        <v>0.87537604570388805</v>
      </c>
      <c r="N94">
        <v>687</v>
      </c>
      <c r="P94">
        <v>6.3184452056884801</v>
      </c>
      <c r="Q94">
        <v>1</v>
      </c>
      <c r="R94">
        <f t="shared" si="5"/>
        <v>686</v>
      </c>
    </row>
    <row r="95" spans="1:18" x14ac:dyDescent="0.2">
      <c r="A95">
        <v>1.1121084690094001</v>
      </c>
      <c r="B95">
        <v>179</v>
      </c>
      <c r="C95">
        <f t="shared" si="3"/>
        <v>205.24661048681997</v>
      </c>
      <c r="D95">
        <f t="shared" si="4"/>
        <v>688.88456204684826</v>
      </c>
      <c r="M95">
        <v>0.88464295864105202</v>
      </c>
      <c r="N95">
        <v>770</v>
      </c>
      <c r="P95">
        <v>6.3803195953369096</v>
      </c>
      <c r="Q95">
        <v>0</v>
      </c>
      <c r="R95">
        <f t="shared" si="5"/>
        <v>770</v>
      </c>
    </row>
    <row r="96" spans="1:18" x14ac:dyDescent="0.2">
      <c r="A96">
        <v>1.1175556182861299</v>
      </c>
      <c r="B96">
        <v>202</v>
      </c>
      <c r="C96">
        <f t="shared" si="3"/>
        <v>202.45740198925012</v>
      </c>
      <c r="D96">
        <f t="shared" si="4"/>
        <v>0.20921657976996283</v>
      </c>
      <c r="M96">
        <v>0.893909931182861</v>
      </c>
      <c r="N96">
        <v>841</v>
      </c>
      <c r="P96">
        <v>6.4421939849853498</v>
      </c>
      <c r="Q96">
        <v>1</v>
      </c>
      <c r="R96">
        <f t="shared" si="5"/>
        <v>840</v>
      </c>
    </row>
    <row r="97" spans="1:18" x14ac:dyDescent="0.2">
      <c r="A97">
        <v>1.12300276756287</v>
      </c>
      <c r="B97">
        <v>211</v>
      </c>
      <c r="C97">
        <f t="shared" si="3"/>
        <v>199.38963690468756</v>
      </c>
      <c r="D97">
        <f t="shared" si="4"/>
        <v>134.80053120499298</v>
      </c>
      <c r="M97">
        <v>0.90317684412002597</v>
      </c>
      <c r="N97">
        <v>793</v>
      </c>
      <c r="P97">
        <v>6.50406837463379</v>
      </c>
      <c r="Q97">
        <v>0</v>
      </c>
      <c r="R97">
        <f t="shared" si="5"/>
        <v>793</v>
      </c>
    </row>
    <row r="98" spans="1:18" x14ac:dyDescent="0.2">
      <c r="A98">
        <v>1.12845003604889</v>
      </c>
      <c r="B98">
        <v>168</v>
      </c>
      <c r="C98">
        <f t="shared" si="3"/>
        <v>196.05710927900543</v>
      </c>
      <c r="D98">
        <f t="shared" si="4"/>
        <v>787.20138109405264</v>
      </c>
      <c r="M98">
        <v>0.91244375705719005</v>
      </c>
      <c r="N98">
        <v>1064</v>
      </c>
      <c r="P98">
        <v>6.5659422874450701</v>
      </c>
      <c r="Q98">
        <v>5</v>
      </c>
      <c r="R98">
        <f t="shared" si="5"/>
        <v>1059</v>
      </c>
    </row>
    <row r="99" spans="1:18" x14ac:dyDescent="0.2">
      <c r="A99">
        <v>1.1338971853256199</v>
      </c>
      <c r="B99">
        <v>191</v>
      </c>
      <c r="C99">
        <f t="shared" si="3"/>
        <v>192.47486219676139</v>
      </c>
      <c r="D99">
        <f t="shared" si="4"/>
        <v>2.1752184994358417</v>
      </c>
      <c r="M99">
        <v>0.92171066999435403</v>
      </c>
      <c r="N99">
        <v>1144</v>
      </c>
      <c r="P99">
        <v>6.6278166770935103</v>
      </c>
      <c r="Q99">
        <v>3</v>
      </c>
      <c r="R99">
        <f t="shared" si="5"/>
        <v>1141</v>
      </c>
    </row>
    <row r="100" spans="1:18" x14ac:dyDescent="0.2">
      <c r="A100">
        <v>1.13934433460236</v>
      </c>
      <c r="B100">
        <v>185</v>
      </c>
      <c r="C100">
        <f t="shared" si="3"/>
        <v>188.65863895614876</v>
      </c>
      <c r="D100">
        <f t="shared" si="4"/>
        <v>13.385639011449314</v>
      </c>
      <c r="M100">
        <v>0.930977582931519</v>
      </c>
      <c r="N100">
        <v>1122</v>
      </c>
      <c r="P100">
        <v>6.6896910667419398</v>
      </c>
      <c r="Q100">
        <v>2</v>
      </c>
      <c r="R100">
        <f t="shared" si="5"/>
        <v>1120</v>
      </c>
    </row>
    <row r="101" spans="1:18" x14ac:dyDescent="0.2">
      <c r="A101">
        <v>1.14479160308838</v>
      </c>
      <c r="B101">
        <v>177</v>
      </c>
      <c r="C101">
        <f t="shared" si="3"/>
        <v>184.62496282248586</v>
      </c>
      <c r="D101">
        <f t="shared" si="4"/>
        <v>58.140058044291465</v>
      </c>
      <c r="M101">
        <v>0.94024449586868297</v>
      </c>
      <c r="N101">
        <v>1096</v>
      </c>
      <c r="P101">
        <v>6.75156545639038</v>
      </c>
      <c r="Q101">
        <v>3</v>
      </c>
      <c r="R101">
        <f t="shared" si="5"/>
        <v>1093</v>
      </c>
    </row>
    <row r="102" spans="1:18" x14ac:dyDescent="0.2">
      <c r="A102">
        <v>1.1502387523651101</v>
      </c>
      <c r="B102">
        <v>163</v>
      </c>
      <c r="C102">
        <f t="shared" si="3"/>
        <v>180.39130478617685</v>
      </c>
      <c r="D102">
        <f t="shared" si="4"/>
        <v>302.45748216569768</v>
      </c>
      <c r="M102">
        <v>0.94951140880584695</v>
      </c>
      <c r="N102">
        <v>1344</v>
      </c>
      <c r="P102">
        <v>6.8134398460388201</v>
      </c>
      <c r="Q102">
        <v>2</v>
      </c>
      <c r="R102">
        <f t="shared" si="5"/>
        <v>1342</v>
      </c>
    </row>
    <row r="103" spans="1:18" x14ac:dyDescent="0.2">
      <c r="A103">
        <v>1.1556859016418499</v>
      </c>
      <c r="B103">
        <v>165</v>
      </c>
      <c r="C103">
        <f t="shared" si="3"/>
        <v>175.97543041054965</v>
      </c>
      <c r="D103">
        <f t="shared" si="4"/>
        <v>120.46007269681803</v>
      </c>
      <c r="M103">
        <v>0.95877832174301103</v>
      </c>
      <c r="N103">
        <v>1621</v>
      </c>
      <c r="P103">
        <v>6.8753137588501003</v>
      </c>
      <c r="Q103">
        <v>3</v>
      </c>
      <c r="R103">
        <f t="shared" si="5"/>
        <v>1618</v>
      </c>
    </row>
    <row r="104" spans="1:18" x14ac:dyDescent="0.2">
      <c r="A104">
        <v>1.16113317012787</v>
      </c>
      <c r="B104">
        <v>165</v>
      </c>
      <c r="C104">
        <f t="shared" si="3"/>
        <v>171.39552213524601</v>
      </c>
      <c r="D104">
        <f t="shared" si="4"/>
        <v>40.902703382421699</v>
      </c>
      <c r="M104">
        <v>0.968045234680176</v>
      </c>
      <c r="N104">
        <v>1210</v>
      </c>
      <c r="P104">
        <v>6.9371881484985396</v>
      </c>
      <c r="Q104">
        <v>1</v>
      </c>
      <c r="R104">
        <f t="shared" si="5"/>
        <v>1209</v>
      </c>
    </row>
    <row r="105" spans="1:18" x14ac:dyDescent="0.2">
      <c r="A105">
        <v>1.1665803194046001</v>
      </c>
      <c r="B105">
        <v>178</v>
      </c>
      <c r="C105">
        <f t="shared" si="3"/>
        <v>166.67037287257088</v>
      </c>
      <c r="D105">
        <f t="shared" si="4"/>
        <v>128.36045084657781</v>
      </c>
      <c r="M105">
        <v>0.97731214761733998</v>
      </c>
      <c r="N105">
        <v>1346</v>
      </c>
      <c r="P105">
        <v>6.99906253814697</v>
      </c>
      <c r="Q105">
        <v>2</v>
      </c>
      <c r="R105">
        <f t="shared" si="5"/>
        <v>1344</v>
      </c>
    </row>
    <row r="106" spans="1:18" x14ac:dyDescent="0.2">
      <c r="A106">
        <v>1.1720274686813399</v>
      </c>
      <c r="B106">
        <v>140</v>
      </c>
      <c r="C106">
        <f t="shared" si="3"/>
        <v>161.81865976114943</v>
      </c>
      <c r="D106">
        <f t="shared" si="4"/>
        <v>476.05391377280148</v>
      </c>
      <c r="M106">
        <v>0.98657906055450395</v>
      </c>
      <c r="N106">
        <v>1763</v>
      </c>
      <c r="P106">
        <v>7.0609369277954102</v>
      </c>
      <c r="Q106">
        <v>2</v>
      </c>
      <c r="R106">
        <f t="shared" si="5"/>
        <v>1761</v>
      </c>
    </row>
    <row r="107" spans="1:18" x14ac:dyDescent="0.2">
      <c r="A107">
        <v>1.17747473716736</v>
      </c>
      <c r="B107">
        <v>136</v>
      </c>
      <c r="C107">
        <f t="shared" si="3"/>
        <v>156.85911000983941</v>
      </c>
      <c r="D107">
        <f t="shared" si="4"/>
        <v>435.10247040258275</v>
      </c>
      <c r="M107">
        <v>0.99584597349166903</v>
      </c>
      <c r="N107">
        <v>1209</v>
      </c>
      <c r="P107">
        <v>7.1228113174438503</v>
      </c>
      <c r="Q107">
        <v>1</v>
      </c>
      <c r="R107">
        <f t="shared" si="5"/>
        <v>1208</v>
      </c>
    </row>
    <row r="108" spans="1:18" x14ac:dyDescent="0.2">
      <c r="A108">
        <v>1.18292188644409</v>
      </c>
      <c r="B108">
        <v>141</v>
      </c>
      <c r="C108">
        <f t="shared" si="3"/>
        <v>151.81071957972546</v>
      </c>
      <c r="D108">
        <f t="shared" si="4"/>
        <v>116.87165783145937</v>
      </c>
      <c r="M108">
        <v>1.0051128864288299</v>
      </c>
      <c r="N108">
        <v>1648</v>
      </c>
      <c r="P108">
        <v>7.1846852302551296</v>
      </c>
      <c r="Q108">
        <v>1</v>
      </c>
      <c r="R108">
        <f t="shared" si="5"/>
        <v>1647</v>
      </c>
    </row>
    <row r="109" spans="1:18" x14ac:dyDescent="0.2">
      <c r="A109">
        <v>1.1883690357208301</v>
      </c>
      <c r="B109">
        <v>150</v>
      </c>
      <c r="C109">
        <f t="shared" si="3"/>
        <v>146.69198598466448</v>
      </c>
      <c r="D109">
        <f t="shared" si="4"/>
        <v>10.942956725656204</v>
      </c>
      <c r="M109">
        <v>1.0143797397613501</v>
      </c>
      <c r="N109">
        <v>1491</v>
      </c>
      <c r="P109">
        <v>7.24655961990356</v>
      </c>
      <c r="Q109">
        <v>0</v>
      </c>
      <c r="R109">
        <f t="shared" si="5"/>
        <v>1491</v>
      </c>
    </row>
    <row r="110" spans="1:18" x14ac:dyDescent="0.2">
      <c r="A110">
        <v>1.1938163042068499</v>
      </c>
      <c r="B110">
        <v>119</v>
      </c>
      <c r="C110">
        <f t="shared" si="3"/>
        <v>141.52111656981216</v>
      </c>
      <c r="D110">
        <f t="shared" si="4"/>
        <v>507.20069155106802</v>
      </c>
      <c r="M110">
        <v>1.0236467123031601</v>
      </c>
      <c r="N110">
        <v>1763</v>
      </c>
      <c r="P110">
        <v>7.3084340095520002</v>
      </c>
      <c r="Q110">
        <v>1</v>
      </c>
      <c r="R110">
        <f t="shared" si="5"/>
        <v>1762</v>
      </c>
    </row>
    <row r="111" spans="1:18" x14ac:dyDescent="0.2">
      <c r="A111">
        <v>1.19926345348358</v>
      </c>
      <c r="B111">
        <v>132</v>
      </c>
      <c r="C111">
        <f t="shared" si="3"/>
        <v>136.31627038115025</v>
      </c>
      <c r="D111">
        <f t="shared" si="4"/>
        <v>18.630190003194897</v>
      </c>
      <c r="M111">
        <v>1.03291356563568</v>
      </c>
      <c r="N111">
        <v>1485</v>
      </c>
      <c r="P111">
        <v>7.3703083992004403</v>
      </c>
      <c r="Q111">
        <v>0</v>
      </c>
      <c r="R111">
        <f t="shared" si="5"/>
        <v>1485</v>
      </c>
    </row>
    <row r="112" spans="1:18" x14ac:dyDescent="0.2">
      <c r="A112">
        <v>1.2047106027603101</v>
      </c>
      <c r="B112">
        <v>144</v>
      </c>
      <c r="C112">
        <f t="shared" si="3"/>
        <v>131.09478069418884</v>
      </c>
      <c r="D112">
        <f t="shared" si="4"/>
        <v>166.54468533108104</v>
      </c>
      <c r="M112">
        <v>1.04218053817749</v>
      </c>
      <c r="N112">
        <v>1452</v>
      </c>
      <c r="P112">
        <v>7.4321827888488796</v>
      </c>
      <c r="Q112">
        <v>1</v>
      </c>
      <c r="R112">
        <f t="shared" si="5"/>
        <v>1451</v>
      </c>
    </row>
    <row r="113" spans="1:18" x14ac:dyDescent="0.2">
      <c r="A113">
        <v>1.2101578712463399</v>
      </c>
      <c r="B113">
        <v>128</v>
      </c>
      <c r="C113">
        <f t="shared" si="3"/>
        <v>125.87340222590799</v>
      </c>
      <c r="D113">
        <f t="shared" si="4"/>
        <v>4.5224180927730702</v>
      </c>
      <c r="M113">
        <v>1.05144739151001</v>
      </c>
      <c r="N113">
        <v>1681</v>
      </c>
      <c r="P113">
        <v>7.4940567016601598</v>
      </c>
      <c r="Q113">
        <v>0</v>
      </c>
      <c r="R113">
        <f t="shared" si="5"/>
        <v>1681</v>
      </c>
    </row>
    <row r="114" spans="1:18" x14ac:dyDescent="0.2">
      <c r="A114">
        <v>1.21560502052307</v>
      </c>
      <c r="B114">
        <v>101</v>
      </c>
      <c r="C114">
        <f t="shared" si="3"/>
        <v>120.66857285529855</v>
      </c>
      <c r="D114">
        <f t="shared" si="4"/>
        <v>386.85275816418692</v>
      </c>
      <c r="M114">
        <v>1.06071436405182</v>
      </c>
      <c r="N114">
        <v>1366</v>
      </c>
      <c r="P114">
        <v>7.5559310913085902</v>
      </c>
      <c r="Q114">
        <v>1</v>
      </c>
      <c r="R114">
        <f t="shared" si="5"/>
        <v>1365</v>
      </c>
    </row>
    <row r="115" spans="1:18" x14ac:dyDescent="0.2">
      <c r="A115">
        <v>1.2210521697998</v>
      </c>
      <c r="B115">
        <v>129</v>
      </c>
      <c r="C115">
        <f t="shared" si="3"/>
        <v>115.49565311702901</v>
      </c>
      <c r="D115">
        <f t="shared" si="4"/>
        <v>182.36738473560837</v>
      </c>
      <c r="M115">
        <v>1.0699812173843399</v>
      </c>
      <c r="N115">
        <v>1647</v>
      </c>
      <c r="P115">
        <v>7.6178054809570304</v>
      </c>
      <c r="Q115">
        <v>1</v>
      </c>
      <c r="R115">
        <f t="shared" si="5"/>
        <v>1646</v>
      </c>
    </row>
    <row r="116" spans="1:18" x14ac:dyDescent="0.2">
      <c r="A116">
        <v>1.2264994382858301</v>
      </c>
      <c r="B116">
        <v>101</v>
      </c>
      <c r="C116">
        <f t="shared" si="3"/>
        <v>110.36920645133478</v>
      </c>
      <c r="D116">
        <f t="shared" si="4"/>
        <v>87.782029527733187</v>
      </c>
      <c r="M116">
        <v>1.0792481899261499</v>
      </c>
      <c r="N116">
        <v>1328</v>
      </c>
      <c r="P116">
        <v>7.6796798706054696</v>
      </c>
      <c r="Q116">
        <v>0</v>
      </c>
      <c r="R116">
        <f t="shared" si="5"/>
        <v>1328</v>
      </c>
    </row>
    <row r="117" spans="1:18" x14ac:dyDescent="0.2">
      <c r="A117">
        <v>1.2319465875625599</v>
      </c>
      <c r="B117">
        <v>86</v>
      </c>
      <c r="C117">
        <f t="shared" si="3"/>
        <v>105.30327594277689</v>
      </c>
      <c r="D117">
        <f t="shared" si="4"/>
        <v>372.61646212298911</v>
      </c>
      <c r="M117">
        <v>1.0885150432586701</v>
      </c>
      <c r="N117">
        <v>1711</v>
      </c>
      <c r="P117">
        <v>7.7415542602539098</v>
      </c>
      <c r="Q117">
        <v>0</v>
      </c>
      <c r="R117">
        <f t="shared" si="5"/>
        <v>1711</v>
      </c>
    </row>
    <row r="118" spans="1:18" x14ac:dyDescent="0.2">
      <c r="A118">
        <v>1.23739373683929</v>
      </c>
      <c r="B118">
        <v>108</v>
      </c>
      <c r="C118">
        <f t="shared" si="3"/>
        <v>100.31066313727307</v>
      </c>
      <c r="D118">
        <f t="shared" si="4"/>
        <v>59.125901388491265</v>
      </c>
      <c r="M118">
        <v>1.0977820158004801</v>
      </c>
      <c r="N118">
        <v>1435</v>
      </c>
      <c r="P118">
        <v>7.80342817306519</v>
      </c>
      <c r="Q118">
        <v>2</v>
      </c>
      <c r="R118">
        <f t="shared" si="5"/>
        <v>1433</v>
      </c>
    </row>
    <row r="119" spans="1:18" x14ac:dyDescent="0.2">
      <c r="A119">
        <v>1.2428408861160301</v>
      </c>
      <c r="B119">
        <v>91</v>
      </c>
      <c r="C119">
        <f t="shared" si="3"/>
        <v>95.403339725932994</v>
      </c>
      <c r="D119">
        <f t="shared" si="4"/>
        <v>19.38940074197966</v>
      </c>
      <c r="M119">
        <v>1.107048869133</v>
      </c>
      <c r="N119">
        <v>1576</v>
      </c>
      <c r="P119">
        <v>7.8653025627136204</v>
      </c>
      <c r="Q119">
        <v>0</v>
      </c>
      <c r="R119">
        <f t="shared" si="5"/>
        <v>1576</v>
      </c>
    </row>
    <row r="120" spans="1:18" x14ac:dyDescent="0.2">
      <c r="A120">
        <v>1.2482881546020499</v>
      </c>
      <c r="B120">
        <v>86</v>
      </c>
      <c r="C120">
        <f t="shared" si="3"/>
        <v>90.592201261799218</v>
      </c>
      <c r="D120">
        <f t="shared" si="4"/>
        <v>21.088312428870331</v>
      </c>
      <c r="M120">
        <v>1.1163158416748</v>
      </c>
      <c r="N120">
        <v>1189</v>
      </c>
      <c r="P120">
        <v>7.9271769523620597</v>
      </c>
      <c r="Q120">
        <v>0</v>
      </c>
      <c r="R120">
        <f t="shared" si="5"/>
        <v>1189</v>
      </c>
    </row>
    <row r="121" spans="1:18" x14ac:dyDescent="0.2">
      <c r="A121">
        <v>1.25373530387878</v>
      </c>
      <c r="B121">
        <v>89</v>
      </c>
      <c r="C121">
        <f t="shared" si="3"/>
        <v>85.887465776363399</v>
      </c>
      <c r="D121">
        <f t="shared" si="4"/>
        <v>9.6878692933090989</v>
      </c>
      <c r="M121">
        <v>1.12558269500732</v>
      </c>
      <c r="N121">
        <v>1343</v>
      </c>
      <c r="P121">
        <v>7.9890513420104998</v>
      </c>
      <c r="Q121">
        <v>0</v>
      </c>
      <c r="R121">
        <f t="shared" si="5"/>
        <v>1343</v>
      </c>
    </row>
    <row r="122" spans="1:18" x14ac:dyDescent="0.2">
      <c r="A122">
        <v>1.25918245315552</v>
      </c>
      <c r="B122">
        <v>96</v>
      </c>
      <c r="C122">
        <f t="shared" si="3"/>
        <v>81.298029948692999</v>
      </c>
      <c r="D122">
        <f t="shared" si="4"/>
        <v>216.14792338952796</v>
      </c>
      <c r="M122">
        <v>1.13484966754913</v>
      </c>
      <c r="N122">
        <v>1290</v>
      </c>
      <c r="P122">
        <v>8.0509252548217791</v>
      </c>
      <c r="Q122">
        <v>1</v>
      </c>
      <c r="R122">
        <f t="shared" si="5"/>
        <v>1289</v>
      </c>
    </row>
    <row r="123" spans="1:18" x14ac:dyDescent="0.2">
      <c r="A123">
        <v>1.2646297216415401</v>
      </c>
      <c r="B123">
        <v>87</v>
      </c>
      <c r="C123">
        <f t="shared" si="3"/>
        <v>76.831792871494912</v>
      </c>
      <c r="D123">
        <f t="shared" si="4"/>
        <v>103.39243620818169</v>
      </c>
      <c r="M123">
        <v>1.1441165208816499</v>
      </c>
      <c r="N123">
        <v>1128</v>
      </c>
      <c r="P123">
        <v>8.1127996444702095</v>
      </c>
      <c r="Q123">
        <v>3</v>
      </c>
      <c r="R123">
        <f t="shared" si="5"/>
        <v>1125</v>
      </c>
    </row>
    <row r="124" spans="1:18" x14ac:dyDescent="0.2">
      <c r="A124">
        <v>1.2700768709182699</v>
      </c>
      <c r="B124">
        <v>73</v>
      </c>
      <c r="C124">
        <f t="shared" si="3"/>
        <v>72.495942465789938</v>
      </c>
      <c r="D124">
        <f t="shared" si="4"/>
        <v>0.2540739977939282</v>
      </c>
      <c r="M124">
        <v>1.1533834934234599</v>
      </c>
      <c r="N124">
        <v>1241</v>
      </c>
      <c r="P124">
        <v>8.1746740341186506</v>
      </c>
      <c r="Q124">
        <v>1</v>
      </c>
      <c r="R124">
        <f t="shared" si="5"/>
        <v>1240</v>
      </c>
    </row>
    <row r="125" spans="1:18" x14ac:dyDescent="0.2">
      <c r="A125">
        <v>1.27552402019501</v>
      </c>
      <c r="B125">
        <v>79</v>
      </c>
      <c r="C125">
        <f t="shared" si="3"/>
        <v>68.296380812688213</v>
      </c>
      <c r="D125">
        <f t="shared" si="4"/>
        <v>114.56746370698905</v>
      </c>
      <c r="M125">
        <v>1.1626503467559799</v>
      </c>
      <c r="N125">
        <v>1185</v>
      </c>
      <c r="P125">
        <v>8.2365484237670898</v>
      </c>
      <c r="Q125">
        <v>0</v>
      </c>
      <c r="R125">
        <f t="shared" si="5"/>
        <v>1185</v>
      </c>
    </row>
    <row r="126" spans="1:18" x14ac:dyDescent="0.2">
      <c r="A126">
        <v>1.2809712886810301</v>
      </c>
      <c r="B126">
        <v>68</v>
      </c>
      <c r="C126">
        <f t="shared" si="3"/>
        <v>64.238049731203745</v>
      </c>
      <c r="D126">
        <f t="shared" si="4"/>
        <v>14.152269824896216</v>
      </c>
      <c r="M126">
        <v>1.1719173192977901</v>
      </c>
      <c r="N126">
        <v>992</v>
      </c>
      <c r="P126">
        <v>8.2984228134155291</v>
      </c>
      <c r="Q126">
        <v>2</v>
      </c>
      <c r="R126">
        <f t="shared" si="5"/>
        <v>990</v>
      </c>
    </row>
    <row r="127" spans="1:18" x14ac:dyDescent="0.2">
      <c r="A127">
        <v>1.2864184379577599</v>
      </c>
      <c r="B127">
        <v>79</v>
      </c>
      <c r="C127">
        <f t="shared" si="3"/>
        <v>60.325209177165782</v>
      </c>
      <c r="D127">
        <f t="shared" si="4"/>
        <v>348.74781227661316</v>
      </c>
      <c r="M127">
        <v>1.1811841726303101</v>
      </c>
      <c r="N127">
        <v>1168</v>
      </c>
      <c r="P127">
        <v>8.3602972030639595</v>
      </c>
      <c r="Q127">
        <v>0</v>
      </c>
      <c r="R127">
        <f t="shared" si="5"/>
        <v>1168</v>
      </c>
    </row>
    <row r="128" spans="1:18" x14ac:dyDescent="0.2">
      <c r="A128">
        <v>1.2918655872345</v>
      </c>
      <c r="B128">
        <v>59</v>
      </c>
      <c r="C128">
        <f t="shared" si="3"/>
        <v>56.560935370118699</v>
      </c>
      <c r="D128">
        <f t="shared" si="4"/>
        <v>5.9490362687380083</v>
      </c>
      <c r="M128">
        <v>1.19045114517212</v>
      </c>
      <c r="N128">
        <v>870</v>
      </c>
      <c r="P128">
        <v>8.4221715927124006</v>
      </c>
      <c r="Q128">
        <v>0</v>
      </c>
      <c r="R128">
        <f t="shared" si="5"/>
        <v>870</v>
      </c>
    </row>
    <row r="129" spans="1:18" x14ac:dyDescent="0.2">
      <c r="A129">
        <v>1.29731285572052</v>
      </c>
      <c r="B129">
        <v>43</v>
      </c>
      <c r="C129">
        <f t="shared" si="3"/>
        <v>52.947438140469771</v>
      </c>
      <c r="D129">
        <f t="shared" si="4"/>
        <v>98.951525558472696</v>
      </c>
      <c r="M129">
        <v>1.19971811771393</v>
      </c>
      <c r="N129">
        <v>1008</v>
      </c>
      <c r="P129">
        <v>8.4840459823608398</v>
      </c>
      <c r="Q129">
        <v>0</v>
      </c>
      <c r="R129">
        <f t="shared" si="5"/>
        <v>1008</v>
      </c>
    </row>
    <row r="130" spans="1:18" x14ac:dyDescent="0.2">
      <c r="A130">
        <v>1.3027600049972501</v>
      </c>
      <c r="B130">
        <v>65</v>
      </c>
      <c r="C130">
        <f t="shared" ref="C130:C193" si="6">$H$1*EXP(-((A130-$H$2)^2)/2/($H$3^2))</f>
        <v>49.486324367379353</v>
      </c>
      <c r="D130">
        <f t="shared" ref="D130:D193" si="7">(B130-C130)^2</f>
        <v>240.67413163416762</v>
      </c>
      <c r="M130">
        <v>1.20898497104645</v>
      </c>
      <c r="N130">
        <v>718</v>
      </c>
      <c r="P130">
        <v>8.5459203720092791</v>
      </c>
      <c r="Q130">
        <v>1</v>
      </c>
      <c r="R130">
        <f t="shared" ref="R130:R193" si="8">N130-Q130</f>
        <v>717</v>
      </c>
    </row>
    <row r="131" spans="1:18" x14ac:dyDescent="0.2">
      <c r="A131">
        <v>1.3082071542739899</v>
      </c>
      <c r="B131">
        <v>56</v>
      </c>
      <c r="C131">
        <f t="shared" si="6"/>
        <v>46.178168120831295</v>
      </c>
      <c r="D131">
        <f t="shared" si="7"/>
        <v>96.468381462654662</v>
      </c>
      <c r="M131">
        <v>1.2182519435882599</v>
      </c>
      <c r="N131">
        <v>913</v>
      </c>
      <c r="P131">
        <v>8.6077938079834002</v>
      </c>
      <c r="Q131">
        <v>0</v>
      </c>
      <c r="R131">
        <f t="shared" si="8"/>
        <v>913</v>
      </c>
    </row>
    <row r="132" spans="1:18" x14ac:dyDescent="0.2">
      <c r="A132">
        <v>1.31365442276001</v>
      </c>
      <c r="B132">
        <v>53</v>
      </c>
      <c r="C132">
        <f t="shared" si="6"/>
        <v>43.022810798881785</v>
      </c>
      <c r="D132">
        <f t="shared" si="7"/>
        <v>99.544304354909912</v>
      </c>
      <c r="M132">
        <v>1.2275187969207799</v>
      </c>
      <c r="N132">
        <v>790</v>
      </c>
      <c r="P132">
        <v>8.6696681976318395</v>
      </c>
      <c r="Q132">
        <v>0</v>
      </c>
      <c r="R132">
        <f t="shared" si="8"/>
        <v>790</v>
      </c>
    </row>
    <row r="133" spans="1:18" x14ac:dyDescent="0.2">
      <c r="A133">
        <v>1.3191015720367401</v>
      </c>
      <c r="B133">
        <v>48</v>
      </c>
      <c r="C133">
        <f t="shared" si="6"/>
        <v>40.019603648462756</v>
      </c>
      <c r="D133">
        <f t="shared" si="7"/>
        <v>63.686725927628963</v>
      </c>
      <c r="M133">
        <v>1.2367857694625899</v>
      </c>
      <c r="N133">
        <v>644</v>
      </c>
      <c r="P133">
        <v>8.7315425872802699</v>
      </c>
      <c r="Q133">
        <v>1</v>
      </c>
      <c r="R133">
        <f t="shared" si="8"/>
        <v>643</v>
      </c>
    </row>
    <row r="134" spans="1:18" x14ac:dyDescent="0.2">
      <c r="A134">
        <v>1.3245487213134799</v>
      </c>
      <c r="B134">
        <v>41</v>
      </c>
      <c r="C134">
        <f t="shared" si="6"/>
        <v>37.167045796313509</v>
      </c>
      <c r="D134">
        <f t="shared" si="7"/>
        <v>14.69153792755794</v>
      </c>
      <c r="M134">
        <v>1.2460526227951001</v>
      </c>
      <c r="N134">
        <v>729</v>
      </c>
      <c r="P134">
        <v>8.7934169769287092</v>
      </c>
      <c r="Q134">
        <v>2</v>
      </c>
      <c r="R134">
        <f t="shared" si="8"/>
        <v>727</v>
      </c>
    </row>
    <row r="135" spans="1:18" x14ac:dyDescent="0.2">
      <c r="A135">
        <v>1.3299959897995</v>
      </c>
      <c r="B135">
        <v>35</v>
      </c>
      <c r="C135">
        <f t="shared" si="6"/>
        <v>34.463059852602818</v>
      </c>
      <c r="D135">
        <f t="shared" si="7"/>
        <v>0.28830472188690753</v>
      </c>
      <c r="M135">
        <v>1.2553195953369101</v>
      </c>
      <c r="N135">
        <v>594</v>
      </c>
      <c r="P135">
        <v>8.8552913665771502</v>
      </c>
      <c r="Q135">
        <v>0</v>
      </c>
      <c r="R135">
        <f t="shared" si="8"/>
        <v>594</v>
      </c>
    </row>
    <row r="136" spans="1:18" x14ac:dyDescent="0.2">
      <c r="A136">
        <v>1.33544313907623</v>
      </c>
      <c r="B136">
        <v>38</v>
      </c>
      <c r="C136">
        <f t="shared" si="6"/>
        <v>31.905208962717577</v>
      </c>
      <c r="D136">
        <f t="shared" si="7"/>
        <v>37.146477788138156</v>
      </c>
      <c r="M136">
        <v>1.26458644866943</v>
      </c>
      <c r="N136">
        <v>626</v>
      </c>
      <c r="P136">
        <v>8.9171657562255895</v>
      </c>
      <c r="Q136">
        <v>0</v>
      </c>
      <c r="R136">
        <f t="shared" si="8"/>
        <v>626</v>
      </c>
    </row>
    <row r="137" spans="1:18" x14ac:dyDescent="0.2">
      <c r="A137">
        <v>1.3408902883529701</v>
      </c>
      <c r="B137">
        <v>38</v>
      </c>
      <c r="C137">
        <f t="shared" si="6"/>
        <v>29.490396363305475</v>
      </c>
      <c r="D137">
        <f t="shared" si="7"/>
        <v>72.413354053644682</v>
      </c>
      <c r="M137">
        <v>1.27385342121124</v>
      </c>
      <c r="N137">
        <v>582</v>
      </c>
      <c r="P137">
        <v>8.9790401458740199</v>
      </c>
      <c r="Q137">
        <v>1</v>
      </c>
      <c r="R137">
        <f t="shared" si="8"/>
        <v>581</v>
      </c>
    </row>
    <row r="138" spans="1:18" x14ac:dyDescent="0.2">
      <c r="A138">
        <v>1.3463375568389899</v>
      </c>
      <c r="B138">
        <v>39</v>
      </c>
      <c r="C138">
        <f t="shared" si="6"/>
        <v>27.21511116375596</v>
      </c>
      <c r="D138">
        <f t="shared" si="7"/>
        <v>138.88360488262941</v>
      </c>
      <c r="M138">
        <v>1.28312027454376</v>
      </c>
      <c r="N138">
        <v>477</v>
      </c>
      <c r="P138">
        <v>9.0409145355224592</v>
      </c>
      <c r="Q138">
        <v>0</v>
      </c>
      <c r="R138">
        <f t="shared" si="8"/>
        <v>477</v>
      </c>
    </row>
    <row r="139" spans="1:18" x14ac:dyDescent="0.2">
      <c r="A139">
        <v>1.35178470611572</v>
      </c>
      <c r="B139">
        <v>29</v>
      </c>
      <c r="C139">
        <f t="shared" si="6"/>
        <v>25.075617023655472</v>
      </c>
      <c r="D139">
        <f t="shared" si="7"/>
        <v>15.400781745022739</v>
      </c>
      <c r="M139">
        <v>1.29238724708557</v>
      </c>
      <c r="N139">
        <v>539</v>
      </c>
      <c r="P139">
        <v>9.1027889251709002</v>
      </c>
      <c r="Q139">
        <v>0</v>
      </c>
      <c r="R139">
        <f t="shared" si="8"/>
        <v>539</v>
      </c>
    </row>
    <row r="140" spans="1:18" x14ac:dyDescent="0.2">
      <c r="A140">
        <v>1.3572318553924601</v>
      </c>
      <c r="B140">
        <v>30</v>
      </c>
      <c r="C140">
        <f t="shared" si="6"/>
        <v>23.067705659465467</v>
      </c>
      <c r="D140">
        <f t="shared" si="7"/>
        <v>48.05670482380711</v>
      </c>
      <c r="M140">
        <v>1.3016541004180899</v>
      </c>
      <c r="N140">
        <v>417</v>
      </c>
      <c r="P140">
        <v>9.1646633148193395</v>
      </c>
      <c r="Q140">
        <v>0</v>
      </c>
      <c r="R140">
        <f t="shared" si="8"/>
        <v>417</v>
      </c>
    </row>
    <row r="141" spans="1:18" x14ac:dyDescent="0.2">
      <c r="A141">
        <v>1.3626791238784799</v>
      </c>
      <c r="B141">
        <v>40</v>
      </c>
      <c r="C141">
        <f t="shared" si="6"/>
        <v>21.186909697196846</v>
      </c>
      <c r="D141">
        <f t="shared" si="7"/>
        <v>353.93236674142605</v>
      </c>
      <c r="M141">
        <v>1.3109210729598999</v>
      </c>
      <c r="N141">
        <v>415</v>
      </c>
      <c r="P141">
        <v>9.2265367507934606</v>
      </c>
      <c r="Q141">
        <v>0</v>
      </c>
      <c r="R141">
        <f t="shared" si="8"/>
        <v>415</v>
      </c>
    </row>
    <row r="142" spans="1:18" x14ac:dyDescent="0.2">
      <c r="A142">
        <v>1.36812627315521</v>
      </c>
      <c r="B142">
        <v>34</v>
      </c>
      <c r="C142">
        <f t="shared" si="6"/>
        <v>19.428661773901503</v>
      </c>
      <c r="D142">
        <f t="shared" si="7"/>
        <v>212.32389769935929</v>
      </c>
      <c r="M142">
        <v>1.3201879262924201</v>
      </c>
      <c r="N142">
        <v>370</v>
      </c>
      <c r="P142">
        <v>9.2884111404418892</v>
      </c>
      <c r="Q142">
        <v>0</v>
      </c>
      <c r="R142">
        <f t="shared" si="8"/>
        <v>370</v>
      </c>
    </row>
    <row r="143" spans="1:18" x14ac:dyDescent="0.2">
      <c r="A143">
        <v>1.37357342243195</v>
      </c>
      <c r="B143">
        <v>29</v>
      </c>
      <c r="C143">
        <f t="shared" si="6"/>
        <v>17.788094067854239</v>
      </c>
      <c r="D143">
        <f t="shared" si="7"/>
        <v>125.70683463128532</v>
      </c>
      <c r="M143">
        <v>1.3294548988342301</v>
      </c>
      <c r="N143">
        <v>368</v>
      </c>
      <c r="P143">
        <v>9.3502855300903303</v>
      </c>
      <c r="Q143">
        <v>0</v>
      </c>
      <c r="R143">
        <f t="shared" si="8"/>
        <v>368</v>
      </c>
    </row>
    <row r="144" spans="1:18" x14ac:dyDescent="0.2">
      <c r="A144">
        <v>1.3790205717086801</v>
      </c>
      <c r="B144">
        <v>24</v>
      </c>
      <c r="C144">
        <f t="shared" si="6"/>
        <v>16.260249464034271</v>
      </c>
      <c r="D144">
        <f t="shared" si="7"/>
        <v>59.903738358981798</v>
      </c>
      <c r="M144">
        <v>1.33872175216675</v>
      </c>
      <c r="N144">
        <v>298</v>
      </c>
      <c r="P144">
        <v>9.4121599197387695</v>
      </c>
      <c r="Q144">
        <v>0</v>
      </c>
      <c r="R144">
        <f t="shared" si="8"/>
        <v>298</v>
      </c>
    </row>
    <row r="145" spans="1:18" x14ac:dyDescent="0.2">
      <c r="A145">
        <v>1.3844678401946999</v>
      </c>
      <c r="B145">
        <v>25</v>
      </c>
      <c r="C145">
        <f t="shared" si="6"/>
        <v>14.840050270137214</v>
      </c>
      <c r="D145">
        <f t="shared" si="7"/>
        <v>103.2245785133389</v>
      </c>
      <c r="M145">
        <v>1.34798872470856</v>
      </c>
      <c r="N145">
        <v>276</v>
      </c>
      <c r="P145">
        <v>9.4740343093872106</v>
      </c>
      <c r="Q145">
        <v>0</v>
      </c>
      <c r="R145">
        <f t="shared" si="8"/>
        <v>276</v>
      </c>
    </row>
    <row r="146" spans="1:18" x14ac:dyDescent="0.2">
      <c r="A146">
        <v>1.38991498947144</v>
      </c>
      <c r="B146">
        <v>31</v>
      </c>
      <c r="C146">
        <f t="shared" si="6"/>
        <v>13.522458531434724</v>
      </c>
      <c r="D146">
        <f t="shared" si="7"/>
        <v>305.46445578541892</v>
      </c>
      <c r="M146">
        <v>1.35725557804108</v>
      </c>
      <c r="N146">
        <v>328</v>
      </c>
      <c r="P146">
        <v>9.5359086990356392</v>
      </c>
      <c r="Q146">
        <v>0</v>
      </c>
      <c r="R146">
        <f t="shared" si="8"/>
        <v>328</v>
      </c>
    </row>
    <row r="147" spans="1:18" x14ac:dyDescent="0.2">
      <c r="A147">
        <v>1.3953621387481701</v>
      </c>
      <c r="B147">
        <v>23</v>
      </c>
      <c r="C147">
        <f t="shared" si="6"/>
        <v>12.302325163662086</v>
      </c>
      <c r="D147">
        <f t="shared" si="7"/>
        <v>114.44024690401741</v>
      </c>
      <c r="M147">
        <v>1.36652255058289</v>
      </c>
      <c r="N147">
        <v>242</v>
      </c>
      <c r="P147">
        <v>9.5977830886840803</v>
      </c>
      <c r="Q147">
        <v>1</v>
      </c>
      <c r="R147">
        <f t="shared" si="8"/>
        <v>241</v>
      </c>
    </row>
    <row r="148" spans="1:18" x14ac:dyDescent="0.2">
      <c r="A148">
        <v>1.4008094072341899</v>
      </c>
      <c r="B148">
        <v>23</v>
      </c>
      <c r="C148">
        <f t="shared" si="6"/>
        <v>11.174525244746821</v>
      </c>
      <c r="D148">
        <f t="shared" si="7"/>
        <v>139.84185318713023</v>
      </c>
      <c r="M148">
        <v>1.3757894039154099</v>
      </c>
      <c r="N148">
        <v>233</v>
      </c>
      <c r="P148">
        <v>9.6596574783325195</v>
      </c>
      <c r="Q148">
        <v>0</v>
      </c>
      <c r="R148">
        <f t="shared" si="8"/>
        <v>233</v>
      </c>
    </row>
    <row r="149" spans="1:18" x14ac:dyDescent="0.2">
      <c r="A149">
        <v>1.40625655651093</v>
      </c>
      <c r="B149">
        <v>27</v>
      </c>
      <c r="C149">
        <f t="shared" si="6"/>
        <v>10.134051891978556</v>
      </c>
      <c r="D149">
        <f t="shared" si="7"/>
        <v>284.46020558247204</v>
      </c>
      <c r="M149">
        <v>1.3850563764572099</v>
      </c>
      <c r="N149">
        <v>226</v>
      </c>
      <c r="P149">
        <v>9.7215318679809606</v>
      </c>
      <c r="Q149">
        <v>0</v>
      </c>
      <c r="R149">
        <f t="shared" si="8"/>
        <v>226</v>
      </c>
    </row>
    <row r="150" spans="1:18" x14ac:dyDescent="0.2">
      <c r="A150">
        <v>1.41170370578766</v>
      </c>
      <c r="B150">
        <v>19</v>
      </c>
      <c r="C150">
        <f t="shared" si="6"/>
        <v>9.1758947581448229</v>
      </c>
      <c r="D150">
        <f t="shared" si="7"/>
        <v>96.513043803046372</v>
      </c>
      <c r="M150">
        <v>1.3943232297897299</v>
      </c>
      <c r="N150">
        <v>195</v>
      </c>
      <c r="P150">
        <v>9.7834062576293892</v>
      </c>
      <c r="Q150">
        <v>0</v>
      </c>
      <c r="R150">
        <f t="shared" si="8"/>
        <v>195</v>
      </c>
    </row>
    <row r="151" spans="1:18" x14ac:dyDescent="0.2">
      <c r="A151">
        <v>1.4171509742736801</v>
      </c>
      <c r="B151">
        <v>20</v>
      </c>
      <c r="C151">
        <f t="shared" si="6"/>
        <v>8.2951456220312725</v>
      </c>
      <c r="D151">
        <f t="shared" si="7"/>
        <v>137.00361600945368</v>
      </c>
      <c r="M151">
        <v>1.4035902023315401</v>
      </c>
      <c r="N151">
        <v>177</v>
      </c>
      <c r="P151">
        <v>9.8452796936035192</v>
      </c>
      <c r="Q151">
        <v>0</v>
      </c>
      <c r="R151">
        <f t="shared" si="8"/>
        <v>177</v>
      </c>
    </row>
    <row r="152" spans="1:18" x14ac:dyDescent="0.2">
      <c r="A152">
        <v>1.4225981235504199</v>
      </c>
      <c r="B152">
        <v>21</v>
      </c>
      <c r="C152">
        <f t="shared" si="6"/>
        <v>7.4870686273340743</v>
      </c>
      <c r="D152">
        <f t="shared" si="7"/>
        <v>182.599314282379</v>
      </c>
      <c r="M152">
        <v>1.4128570556640601</v>
      </c>
      <c r="N152">
        <v>139</v>
      </c>
      <c r="P152">
        <v>9.9071540832519496</v>
      </c>
      <c r="Q152">
        <v>0</v>
      </c>
      <c r="R152">
        <f t="shared" si="8"/>
        <v>139</v>
      </c>
    </row>
    <row r="153" spans="1:18" x14ac:dyDescent="0.2">
      <c r="A153">
        <v>1.42804527282715</v>
      </c>
      <c r="B153">
        <v>15</v>
      </c>
      <c r="C153">
        <f t="shared" si="6"/>
        <v>6.7470024926741052</v>
      </c>
      <c r="D153">
        <f t="shared" si="7"/>
        <v>68.111967855927418</v>
      </c>
      <c r="M153">
        <v>1.42212402820587</v>
      </c>
      <c r="N153">
        <v>115</v>
      </c>
      <c r="P153">
        <v>9.9690284729003906</v>
      </c>
      <c r="Q153">
        <v>0</v>
      </c>
      <c r="R153">
        <f t="shared" si="8"/>
        <v>115</v>
      </c>
    </row>
    <row r="154" spans="1:18" x14ac:dyDescent="0.2">
      <c r="A154">
        <v>1.4334925413131701</v>
      </c>
      <c r="B154">
        <v>13</v>
      </c>
      <c r="C154">
        <f t="shared" si="6"/>
        <v>6.0704400246730392</v>
      </c>
      <c r="D154">
        <f t="shared" si="7"/>
        <v>48.018801451653388</v>
      </c>
      <c r="M154">
        <v>1.43139088153839</v>
      </c>
      <c r="N154">
        <v>148</v>
      </c>
      <c r="P154">
        <v>10.0309028625488</v>
      </c>
      <c r="Q154">
        <v>0</v>
      </c>
      <c r="R154">
        <f t="shared" si="8"/>
        <v>148</v>
      </c>
    </row>
    <row r="155" spans="1:18" x14ac:dyDescent="0.2">
      <c r="A155">
        <v>1.4389396905898999</v>
      </c>
      <c r="B155">
        <v>9</v>
      </c>
      <c r="C155">
        <f t="shared" si="6"/>
        <v>5.4530782376422833</v>
      </c>
      <c r="D155">
        <f t="shared" si="7"/>
        <v>12.580653988286771</v>
      </c>
      <c r="M155">
        <v>1.4406578540802</v>
      </c>
      <c r="N155">
        <v>105</v>
      </c>
      <c r="P155">
        <v>10.092777252197299</v>
      </c>
      <c r="Q155">
        <v>0</v>
      </c>
      <c r="R155">
        <f t="shared" si="8"/>
        <v>105</v>
      </c>
    </row>
    <row r="156" spans="1:18" x14ac:dyDescent="0.2">
      <c r="A156">
        <v>1.44438683986664</v>
      </c>
      <c r="B156">
        <v>15</v>
      </c>
      <c r="C156">
        <f t="shared" si="6"/>
        <v>4.8907396218637631</v>
      </c>
      <c r="D156">
        <f t="shared" si="7"/>
        <v>102.19714539295524</v>
      </c>
      <c r="M156">
        <v>1.4499247074127199</v>
      </c>
      <c r="N156">
        <v>78</v>
      </c>
      <c r="P156">
        <v>10.1546516418457</v>
      </c>
      <c r="Q156">
        <v>0</v>
      </c>
      <c r="R156">
        <f t="shared" si="8"/>
        <v>78</v>
      </c>
    </row>
    <row r="157" spans="1:18" x14ac:dyDescent="0.2">
      <c r="A157">
        <v>1.44983410835266</v>
      </c>
      <c r="B157">
        <v>10</v>
      </c>
      <c r="C157">
        <f t="shared" si="6"/>
        <v>4.3794296617772819</v>
      </c>
      <c r="D157">
        <f t="shared" si="7"/>
        <v>31.59081092690904</v>
      </c>
      <c r="M157">
        <v>1.4591916799545299</v>
      </c>
      <c r="N157">
        <v>93</v>
      </c>
      <c r="P157">
        <v>10.2165260314941</v>
      </c>
      <c r="Q157">
        <v>0</v>
      </c>
      <c r="R157">
        <f t="shared" si="8"/>
        <v>93</v>
      </c>
    </row>
    <row r="158" spans="1:18" x14ac:dyDescent="0.2">
      <c r="A158">
        <v>1.4552812576293901</v>
      </c>
      <c r="B158">
        <v>10</v>
      </c>
      <c r="C158">
        <f t="shared" si="6"/>
        <v>3.9153705346359224</v>
      </c>
      <c r="D158">
        <f t="shared" si="7"/>
        <v>37.022715730776738</v>
      </c>
      <c r="M158">
        <v>1.4684585332870499</v>
      </c>
      <c r="N158">
        <v>78</v>
      </c>
      <c r="P158">
        <v>10.278400421142599</v>
      </c>
      <c r="Q158">
        <v>0</v>
      </c>
      <c r="R158">
        <f t="shared" si="8"/>
        <v>78</v>
      </c>
    </row>
    <row r="159" spans="1:18" x14ac:dyDescent="0.2">
      <c r="A159">
        <v>1.4607284069061299</v>
      </c>
      <c r="B159">
        <v>7</v>
      </c>
      <c r="C159">
        <f t="shared" si="6"/>
        <v>3.4949376967035404</v>
      </c>
      <c r="D159">
        <f t="shared" si="7"/>
        <v>12.285461749989883</v>
      </c>
      <c r="M159">
        <v>1.4777255058288601</v>
      </c>
      <c r="N159">
        <v>89</v>
      </c>
      <c r="P159">
        <v>10.340274810791</v>
      </c>
      <c r="Q159">
        <v>0</v>
      </c>
      <c r="R159">
        <f t="shared" si="8"/>
        <v>89</v>
      </c>
    </row>
    <row r="160" spans="1:18" x14ac:dyDescent="0.2">
      <c r="A160">
        <v>1.46617567539215</v>
      </c>
      <c r="B160">
        <v>11</v>
      </c>
      <c r="C160">
        <f t="shared" si="6"/>
        <v>3.1146995705570921</v>
      </c>
      <c r="D160">
        <f t="shared" si="7"/>
        <v>62.177962862572507</v>
      </c>
      <c r="M160">
        <v>1.4869923591613801</v>
      </c>
      <c r="N160">
        <v>65</v>
      </c>
      <c r="P160">
        <v>10.402149200439499</v>
      </c>
      <c r="Q160">
        <v>0</v>
      </c>
      <c r="R160">
        <f t="shared" si="8"/>
        <v>65</v>
      </c>
    </row>
    <row r="161" spans="1:18" x14ac:dyDescent="0.2">
      <c r="A161">
        <v>1.4716228246688801</v>
      </c>
      <c r="B161">
        <v>13</v>
      </c>
      <c r="C161">
        <f t="shared" si="6"/>
        <v>2.7714384140357806</v>
      </c>
      <c r="D161">
        <f t="shared" si="7"/>
        <v>104.62347211786285</v>
      </c>
      <c r="M161">
        <v>1.49625933170319</v>
      </c>
      <c r="N161">
        <v>48</v>
      </c>
      <c r="P161">
        <v>10.464022636413601</v>
      </c>
      <c r="Q161">
        <v>0</v>
      </c>
      <c r="R161">
        <f t="shared" si="8"/>
        <v>48</v>
      </c>
    </row>
    <row r="162" spans="1:18" x14ac:dyDescent="0.2">
      <c r="A162">
        <v>1.4770699739456199</v>
      </c>
      <c r="B162">
        <v>17</v>
      </c>
      <c r="C162">
        <f t="shared" si="6"/>
        <v>2.4620992668761481</v>
      </c>
      <c r="D162">
        <f t="shared" si="7"/>
        <v>211.35055772616303</v>
      </c>
      <c r="M162">
        <v>1.50552618503571</v>
      </c>
      <c r="N162">
        <v>57</v>
      </c>
      <c r="P162">
        <v>10.525897026061999</v>
      </c>
      <c r="Q162">
        <v>0</v>
      </c>
      <c r="R162">
        <f t="shared" si="8"/>
        <v>57</v>
      </c>
    </row>
    <row r="163" spans="1:18" x14ac:dyDescent="0.2">
      <c r="A163">
        <v>1.48251724243164</v>
      </c>
      <c r="B163">
        <v>9</v>
      </c>
      <c r="C163">
        <f t="shared" si="6"/>
        <v>2.1838157563080687</v>
      </c>
      <c r="D163">
        <f t="shared" si="7"/>
        <v>46.460367643954143</v>
      </c>
      <c r="M163">
        <v>1.51479315757751</v>
      </c>
      <c r="N163">
        <v>62</v>
      </c>
      <c r="P163">
        <v>10.587771415710399</v>
      </c>
      <c r="Q163">
        <v>0</v>
      </c>
      <c r="R163">
        <f t="shared" si="8"/>
        <v>62</v>
      </c>
    </row>
    <row r="164" spans="1:18" x14ac:dyDescent="0.2">
      <c r="A164">
        <v>1.48796439170837</v>
      </c>
      <c r="B164">
        <v>9</v>
      </c>
      <c r="C164">
        <f t="shared" si="6"/>
        <v>1.933921408391156</v>
      </c>
      <c r="D164">
        <f t="shared" si="7"/>
        <v>49.929466662792819</v>
      </c>
      <c r="M164">
        <v>1.52406001091003</v>
      </c>
      <c r="N164">
        <v>46</v>
      </c>
      <c r="P164">
        <v>10.649645805358899</v>
      </c>
      <c r="Q164">
        <v>0</v>
      </c>
      <c r="R164">
        <f t="shared" si="8"/>
        <v>46</v>
      </c>
    </row>
    <row r="165" spans="1:18" x14ac:dyDescent="0.2">
      <c r="A165">
        <v>1.4934115409851101</v>
      </c>
      <c r="B165">
        <v>10</v>
      </c>
      <c r="C165">
        <f t="shared" si="6"/>
        <v>1.7099086299032951</v>
      </c>
      <c r="D165">
        <f t="shared" si="7"/>
        <v>68.725614924551877</v>
      </c>
      <c r="M165">
        <v>1.5333269834518399</v>
      </c>
      <c r="N165">
        <v>35</v>
      </c>
      <c r="P165">
        <v>10.711520195007299</v>
      </c>
      <c r="Q165">
        <v>0</v>
      </c>
      <c r="R165">
        <f t="shared" si="8"/>
        <v>35</v>
      </c>
    </row>
    <row r="166" spans="1:18" x14ac:dyDescent="0.2">
      <c r="A166">
        <v>1.4988588094711299</v>
      </c>
      <c r="B166">
        <v>8</v>
      </c>
      <c r="C166">
        <f t="shared" si="6"/>
        <v>1.5094441614570133</v>
      </c>
      <c r="D166">
        <f t="shared" si="7"/>
        <v>42.127315093244455</v>
      </c>
      <c r="M166">
        <v>1.5425938367843599</v>
      </c>
      <c r="N166">
        <v>43</v>
      </c>
      <c r="P166">
        <v>10.773394584655801</v>
      </c>
      <c r="Q166">
        <v>0</v>
      </c>
      <c r="R166">
        <f t="shared" si="8"/>
        <v>43</v>
      </c>
    </row>
    <row r="167" spans="1:18" x14ac:dyDescent="0.2">
      <c r="A167">
        <v>1.50430595874786</v>
      </c>
      <c r="B167">
        <v>7</v>
      </c>
      <c r="C167">
        <f t="shared" si="6"/>
        <v>1.330373649954308</v>
      </c>
      <c r="D167">
        <f t="shared" si="7"/>
        <v>32.144662949132439</v>
      </c>
      <c r="M167">
        <v>1.5518608093261701</v>
      </c>
      <c r="N167">
        <v>37</v>
      </c>
      <c r="P167">
        <v>10.835268974304199</v>
      </c>
      <c r="Q167">
        <v>0</v>
      </c>
      <c r="R167">
        <f t="shared" si="8"/>
        <v>37</v>
      </c>
    </row>
    <row r="168" spans="1:18" x14ac:dyDescent="0.2">
      <c r="A168">
        <v>1.5097531080246001</v>
      </c>
      <c r="B168">
        <v>4</v>
      </c>
      <c r="C168">
        <f t="shared" si="6"/>
        <v>1.170688828984622</v>
      </c>
      <c r="D168">
        <f t="shared" si="7"/>
        <v>8.0050017024324092</v>
      </c>
      <c r="M168">
        <v>1.5611276626586901</v>
      </c>
      <c r="N168">
        <v>28</v>
      </c>
      <c r="P168">
        <v>10.897143363952599</v>
      </c>
      <c r="Q168">
        <v>0</v>
      </c>
      <c r="R168">
        <f t="shared" si="8"/>
        <v>28</v>
      </c>
    </row>
    <row r="169" spans="1:18" x14ac:dyDescent="0.2">
      <c r="A169">
        <v>1.5152002573013299</v>
      </c>
      <c r="B169">
        <v>11</v>
      </c>
      <c r="C169">
        <f t="shared" si="6"/>
        <v>1.028538543808347</v>
      </c>
      <c r="D169">
        <f t="shared" si="7"/>
        <v>99.430043572315768</v>
      </c>
      <c r="M169">
        <v>1.5703946352005</v>
      </c>
      <c r="N169">
        <v>24</v>
      </c>
      <c r="P169">
        <v>10.959017753601101</v>
      </c>
      <c r="Q169">
        <v>1</v>
      </c>
      <c r="R169">
        <f t="shared" si="8"/>
        <v>23</v>
      </c>
    </row>
    <row r="170" spans="1:18" x14ac:dyDescent="0.2">
      <c r="A170">
        <v>1.52064752578735</v>
      </c>
      <c r="B170">
        <v>9</v>
      </c>
      <c r="C170">
        <f t="shared" si="6"/>
        <v>0.9022142296936988</v>
      </c>
      <c r="D170">
        <f t="shared" si="7"/>
        <v>65.57413438177521</v>
      </c>
      <c r="M170">
        <v>1.57966148853302</v>
      </c>
      <c r="N170">
        <v>35</v>
      </c>
      <c r="P170">
        <v>11.020892143249499</v>
      </c>
      <c r="Q170">
        <v>0</v>
      </c>
      <c r="R170">
        <f t="shared" si="8"/>
        <v>35</v>
      </c>
    </row>
    <row r="171" spans="1:18" x14ac:dyDescent="0.2">
      <c r="A171">
        <v>1.52609467506409</v>
      </c>
      <c r="B171">
        <v>4</v>
      </c>
      <c r="C171">
        <f t="shared" si="6"/>
        <v>0.79015313746350624</v>
      </c>
      <c r="D171">
        <f t="shared" si="7"/>
        <v>10.303116880935372</v>
      </c>
      <c r="M171">
        <v>1.58892846107483</v>
      </c>
      <c r="N171">
        <v>19</v>
      </c>
      <c r="P171">
        <v>11.082766532897899</v>
      </c>
      <c r="Q171">
        <v>0</v>
      </c>
      <c r="R171">
        <f t="shared" si="8"/>
        <v>19</v>
      </c>
    </row>
    <row r="172" spans="1:18" x14ac:dyDescent="0.2">
      <c r="A172">
        <v>1.5315418243408201</v>
      </c>
      <c r="B172">
        <v>8</v>
      </c>
      <c r="C172">
        <f t="shared" si="6"/>
        <v>0.69091420625278421</v>
      </c>
      <c r="D172">
        <f t="shared" si="7"/>
        <v>53.422735140357368</v>
      </c>
      <c r="M172">
        <v>1.59819531440735</v>
      </c>
      <c r="N172">
        <v>19</v>
      </c>
      <c r="P172">
        <v>11.144639968872101</v>
      </c>
      <c r="Q172">
        <v>1</v>
      </c>
      <c r="R172">
        <f t="shared" si="8"/>
        <v>18</v>
      </c>
    </row>
    <row r="173" spans="1:18" x14ac:dyDescent="0.2">
      <c r="A173">
        <v>1.5369890928268399</v>
      </c>
      <c r="B173">
        <v>7</v>
      </c>
      <c r="C173">
        <f t="shared" si="6"/>
        <v>0.60318000313487152</v>
      </c>
      <c r="D173">
        <f t="shared" si="7"/>
        <v>40.91930607229358</v>
      </c>
      <c r="M173">
        <v>1.6074622869491599</v>
      </c>
      <c r="N173">
        <v>22</v>
      </c>
      <c r="P173">
        <v>11.206514358520501</v>
      </c>
      <c r="Q173">
        <v>0</v>
      </c>
      <c r="R173">
        <f t="shared" si="8"/>
        <v>22</v>
      </c>
    </row>
    <row r="174" spans="1:18" x14ac:dyDescent="0.2">
      <c r="A174">
        <v>1.54243624210358</v>
      </c>
      <c r="B174">
        <v>6</v>
      </c>
      <c r="C174">
        <f t="shared" si="6"/>
        <v>0.52575364007500369</v>
      </c>
      <c r="D174">
        <f t="shared" si="7"/>
        <v>29.967373209152072</v>
      </c>
      <c r="M174">
        <v>1.6167291402816799</v>
      </c>
      <c r="N174">
        <v>26</v>
      </c>
      <c r="P174">
        <v>11.268388748168899</v>
      </c>
      <c r="Q174">
        <v>1</v>
      </c>
      <c r="R174">
        <f t="shared" si="8"/>
        <v>25</v>
      </c>
    </row>
    <row r="175" spans="1:18" x14ac:dyDescent="0.2">
      <c r="A175">
        <v>1.5478833913803101</v>
      </c>
      <c r="B175">
        <v>8</v>
      </c>
      <c r="C175">
        <f t="shared" si="6"/>
        <v>0.45753982157221318</v>
      </c>
      <c r="D175">
        <f t="shared" si="7"/>
        <v>56.888705543168918</v>
      </c>
      <c r="M175">
        <v>1.6259961128234901</v>
      </c>
      <c r="N175">
        <v>15</v>
      </c>
      <c r="P175">
        <v>11.330263137817401</v>
      </c>
      <c r="Q175">
        <v>0</v>
      </c>
      <c r="R175">
        <f t="shared" si="8"/>
        <v>15</v>
      </c>
    </row>
    <row r="176" spans="1:18" x14ac:dyDescent="0.2">
      <c r="A176">
        <v>1.5533306598663299</v>
      </c>
      <c r="B176">
        <v>6</v>
      </c>
      <c r="C176">
        <f t="shared" si="6"/>
        <v>0.39754420080397329</v>
      </c>
      <c r="D176">
        <f t="shared" si="7"/>
        <v>31.387510981945191</v>
      </c>
      <c r="M176">
        <v>1.6352629661560101</v>
      </c>
      <c r="N176">
        <v>10</v>
      </c>
      <c r="P176">
        <v>11.392137527465801</v>
      </c>
      <c r="Q176">
        <v>0</v>
      </c>
      <c r="R176">
        <f t="shared" si="8"/>
        <v>10</v>
      </c>
    </row>
    <row r="177" spans="1:18" x14ac:dyDescent="0.2">
      <c r="A177">
        <v>1.55877780914307</v>
      </c>
      <c r="B177">
        <v>3</v>
      </c>
      <c r="C177">
        <f t="shared" si="6"/>
        <v>0.34486929735609823</v>
      </c>
      <c r="D177">
        <f t="shared" si="7"/>
        <v>7.0497190481223004</v>
      </c>
      <c r="M177">
        <v>1.6445299386978101</v>
      </c>
      <c r="N177">
        <v>10</v>
      </c>
      <c r="P177">
        <v>11.4540119171143</v>
      </c>
      <c r="Q177">
        <v>1</v>
      </c>
      <c r="R177">
        <f t="shared" si="8"/>
        <v>9</v>
      </c>
    </row>
    <row r="178" spans="1:18" x14ac:dyDescent="0.2">
      <c r="A178">
        <v>1.5642249584198</v>
      </c>
      <c r="B178">
        <v>7</v>
      </c>
      <c r="C178">
        <f t="shared" si="6"/>
        <v>0.29869977748597448</v>
      </c>
      <c r="D178">
        <f t="shared" si="7"/>
        <v>44.907424672266529</v>
      </c>
      <c r="M178">
        <v>1.65379679203033</v>
      </c>
      <c r="N178">
        <v>15</v>
      </c>
      <c r="P178">
        <v>11.515886306762701</v>
      </c>
      <c r="Q178">
        <v>1</v>
      </c>
      <c r="R178">
        <f t="shared" si="8"/>
        <v>14</v>
      </c>
    </row>
    <row r="179" spans="1:18" x14ac:dyDescent="0.2">
      <c r="A179">
        <v>1.5696722269058201</v>
      </c>
      <c r="B179">
        <v>3</v>
      </c>
      <c r="C179">
        <f t="shared" si="6"/>
        <v>0.25830043320755597</v>
      </c>
      <c r="D179">
        <f t="shared" si="7"/>
        <v>7.5169165145498757</v>
      </c>
      <c r="M179">
        <v>1.66306376457214</v>
      </c>
      <c r="N179">
        <v>15</v>
      </c>
      <c r="P179">
        <v>11.577760696411101</v>
      </c>
      <c r="Q179">
        <v>0</v>
      </c>
      <c r="R179">
        <f t="shared" si="8"/>
        <v>15</v>
      </c>
    </row>
    <row r="180" spans="1:18" x14ac:dyDescent="0.2">
      <c r="A180">
        <v>1.5751193761825599</v>
      </c>
      <c r="B180">
        <v>6</v>
      </c>
      <c r="C180">
        <f t="shared" si="6"/>
        <v>0.2230118810193579</v>
      </c>
      <c r="D180">
        <f t="shared" si="7"/>
        <v>33.3735917268435</v>
      </c>
      <c r="M180">
        <v>1.67233061790466</v>
      </c>
      <c r="N180">
        <v>8</v>
      </c>
      <c r="P180">
        <v>11.639635086059601</v>
      </c>
      <c r="Q180">
        <v>1</v>
      </c>
      <c r="R180">
        <f t="shared" si="8"/>
        <v>7</v>
      </c>
    </row>
    <row r="181" spans="1:18" x14ac:dyDescent="0.2">
      <c r="A181">
        <v>1.58056652545929</v>
      </c>
      <c r="B181">
        <v>8</v>
      </c>
      <c r="C181">
        <f t="shared" si="6"/>
        <v>0.19223927694856405</v>
      </c>
      <c r="D181">
        <f t="shared" si="7"/>
        <v>60.961127508424674</v>
      </c>
      <c r="M181">
        <v>1.6815975904464699</v>
      </c>
      <c r="N181">
        <v>6</v>
      </c>
      <c r="P181">
        <v>11.701509475708001</v>
      </c>
      <c r="Q181">
        <v>0</v>
      </c>
      <c r="R181">
        <f t="shared" si="8"/>
        <v>6</v>
      </c>
    </row>
    <row r="182" spans="1:18" x14ac:dyDescent="0.2">
      <c r="A182">
        <v>1.5860137939453101</v>
      </c>
      <c r="B182">
        <v>7</v>
      </c>
      <c r="C182">
        <f t="shared" si="6"/>
        <v>0.16544973321408535</v>
      </c>
      <c r="D182">
        <f t="shared" si="7"/>
        <v>46.711077349223416</v>
      </c>
      <c r="M182">
        <v>1.6908644437789899</v>
      </c>
      <c r="N182">
        <v>7</v>
      </c>
      <c r="P182">
        <v>11.7633829116821</v>
      </c>
      <c r="Q182">
        <v>0</v>
      </c>
      <c r="R182">
        <f t="shared" si="8"/>
        <v>7</v>
      </c>
    </row>
    <row r="183" spans="1:18" x14ac:dyDescent="0.2">
      <c r="A183">
        <v>1.5914609432220499</v>
      </c>
      <c r="B183">
        <v>4</v>
      </c>
      <c r="C183">
        <f t="shared" si="6"/>
        <v>0.14216827505322227</v>
      </c>
      <c r="D183">
        <f t="shared" si="7"/>
        <v>14.88286561800583</v>
      </c>
      <c r="M183">
        <v>1.7001314163207999</v>
      </c>
      <c r="N183">
        <v>9</v>
      </c>
      <c r="P183">
        <v>11.8252573013306</v>
      </c>
      <c r="Q183">
        <v>0</v>
      </c>
      <c r="R183">
        <f t="shared" si="8"/>
        <v>9</v>
      </c>
    </row>
    <row r="184" spans="1:18" x14ac:dyDescent="0.2">
      <c r="A184">
        <v>1.59690809249878</v>
      </c>
      <c r="B184">
        <v>5</v>
      </c>
      <c r="C184">
        <f t="shared" si="6"/>
        <v>0.12196931204342028</v>
      </c>
      <c r="D184">
        <f t="shared" si="7"/>
        <v>23.795183392646141</v>
      </c>
      <c r="M184">
        <v>1.7093982696533201</v>
      </c>
      <c r="N184">
        <v>5</v>
      </c>
      <c r="P184">
        <v>11.887131690979</v>
      </c>
      <c r="Q184">
        <v>0</v>
      </c>
      <c r="R184">
        <f t="shared" si="8"/>
        <v>5</v>
      </c>
    </row>
    <row r="185" spans="1:18" x14ac:dyDescent="0.2">
      <c r="A185">
        <v>1.6023553609848</v>
      </c>
      <c r="B185">
        <v>7</v>
      </c>
      <c r="C185">
        <f t="shared" si="6"/>
        <v>0.10447400231665971</v>
      </c>
      <c r="D185">
        <f t="shared" si="7"/>
        <v>47.548278784726826</v>
      </c>
      <c r="M185">
        <v>1.7186652421951301</v>
      </c>
      <c r="N185">
        <v>9</v>
      </c>
      <c r="P185">
        <v>11.949006080627401</v>
      </c>
      <c r="Q185">
        <v>0</v>
      </c>
      <c r="R185">
        <f t="shared" si="8"/>
        <v>9</v>
      </c>
    </row>
    <row r="186" spans="1:18" x14ac:dyDescent="0.2">
      <c r="A186">
        <v>1.6078025102615401</v>
      </c>
      <c r="B186">
        <v>2</v>
      </c>
      <c r="C186">
        <f t="shared" si="6"/>
        <v>8.9346719637375435E-2</v>
      </c>
      <c r="D186">
        <f t="shared" si="7"/>
        <v>3.6505959577604581</v>
      </c>
      <c r="M186">
        <v>1.72793209552765</v>
      </c>
      <c r="N186">
        <v>7</v>
      </c>
      <c r="P186">
        <v>12.0108804702759</v>
      </c>
      <c r="Q186">
        <v>0</v>
      </c>
      <c r="R186">
        <f t="shared" si="8"/>
        <v>7</v>
      </c>
    </row>
    <row r="187" spans="1:18" x14ac:dyDescent="0.2">
      <c r="A187">
        <v>1.6132496595382699</v>
      </c>
      <c r="B187">
        <v>0</v>
      </c>
      <c r="C187">
        <f t="shared" si="6"/>
        <v>7.6288706047178884E-2</v>
      </c>
      <c r="D187">
        <f t="shared" si="7"/>
        <v>5.819966670352868E-3</v>
      </c>
      <c r="M187">
        <v>1.73719906806946</v>
      </c>
      <c r="N187">
        <v>6</v>
      </c>
      <c r="P187">
        <v>12.0727548599243</v>
      </c>
      <c r="Q187">
        <v>0</v>
      </c>
      <c r="R187">
        <f t="shared" si="8"/>
        <v>6</v>
      </c>
    </row>
    <row r="188" spans="1:18" x14ac:dyDescent="0.2">
      <c r="A188">
        <v>1.61869692802429</v>
      </c>
      <c r="B188">
        <v>3</v>
      </c>
      <c r="C188">
        <f t="shared" si="6"/>
        <v>6.5035669960135614E-2</v>
      </c>
      <c r="D188">
        <f t="shared" si="7"/>
        <v>8.6140156186063486</v>
      </c>
      <c r="M188">
        <v>1.74646592140198</v>
      </c>
      <c r="N188">
        <v>6</v>
      </c>
      <c r="P188">
        <v>12.1346292495728</v>
      </c>
      <c r="Q188">
        <v>0</v>
      </c>
      <c r="R188">
        <f t="shared" si="8"/>
        <v>6</v>
      </c>
    </row>
    <row r="189" spans="1:18" x14ac:dyDescent="0.2">
      <c r="A189">
        <v>1.6241440773010301</v>
      </c>
      <c r="B189">
        <v>5</v>
      </c>
      <c r="C189">
        <f t="shared" si="6"/>
        <v>5.5354859730286518E-2</v>
      </c>
      <c r="D189">
        <f t="shared" si="7"/>
        <v>24.449515563192897</v>
      </c>
      <c r="M189">
        <v>1.75573289394379</v>
      </c>
      <c r="N189">
        <v>4</v>
      </c>
      <c r="P189">
        <v>12.1965036392212</v>
      </c>
      <c r="Q189">
        <v>1</v>
      </c>
      <c r="R189">
        <f t="shared" si="8"/>
        <v>3</v>
      </c>
    </row>
    <row r="190" spans="1:18" x14ac:dyDescent="0.2">
      <c r="A190">
        <v>1.6295912265777599</v>
      </c>
      <c r="B190">
        <v>4</v>
      </c>
      <c r="C190">
        <f t="shared" si="6"/>
        <v>4.704041537425574E-2</v>
      </c>
      <c r="D190">
        <f t="shared" si="7"/>
        <v>15.625889477684536</v>
      </c>
      <c r="M190">
        <v>1.7649997472763099</v>
      </c>
      <c r="N190">
        <v>3</v>
      </c>
      <c r="P190">
        <v>12.2583780288696</v>
      </c>
      <c r="Q190">
        <v>0</v>
      </c>
      <c r="R190">
        <f t="shared" si="8"/>
        <v>3</v>
      </c>
    </row>
    <row r="191" spans="1:18" x14ac:dyDescent="0.2">
      <c r="A191">
        <v>1.63503849506378</v>
      </c>
      <c r="B191">
        <v>4</v>
      </c>
      <c r="C191">
        <f t="shared" si="6"/>
        <v>3.9911332633855406E-2</v>
      </c>
      <c r="D191">
        <f t="shared" si="7"/>
        <v>15.682302253401765</v>
      </c>
      <c r="M191">
        <v>1.7742667198181199</v>
      </c>
      <c r="N191">
        <v>1</v>
      </c>
      <c r="P191">
        <v>12.3202524185181</v>
      </c>
      <c r="Q191">
        <v>0</v>
      </c>
      <c r="R191">
        <f t="shared" si="8"/>
        <v>1</v>
      </c>
    </row>
    <row r="192" spans="1:18" x14ac:dyDescent="0.2">
      <c r="A192">
        <v>1.64048564434052</v>
      </c>
      <c r="B192">
        <v>2</v>
      </c>
      <c r="C192">
        <f t="shared" si="6"/>
        <v>3.3809139846413795E-2</v>
      </c>
      <c r="D192">
        <f t="shared" si="7"/>
        <v>3.8659064985514995</v>
      </c>
      <c r="M192">
        <v>1.7835335731506301</v>
      </c>
      <c r="N192">
        <v>3</v>
      </c>
      <c r="P192">
        <v>12.3821258544922</v>
      </c>
      <c r="Q192">
        <v>0</v>
      </c>
      <c r="R192">
        <f t="shared" si="8"/>
        <v>3</v>
      </c>
    </row>
    <row r="193" spans="1:18" x14ac:dyDescent="0.2">
      <c r="A193">
        <v>1.6459327936172501</v>
      </c>
      <c r="B193">
        <v>4</v>
      </c>
      <c r="C193">
        <f t="shared" si="6"/>
        <v>2.8594550361671259E-2</v>
      </c>
      <c r="D193">
        <f t="shared" si="7"/>
        <v>15.772061245417015</v>
      </c>
      <c r="M193">
        <v>1.7928005456924401</v>
      </c>
      <c r="N193">
        <v>1</v>
      </c>
      <c r="P193">
        <v>12.4440002441406</v>
      </c>
      <c r="Q193">
        <v>0</v>
      </c>
      <c r="R193">
        <f t="shared" si="8"/>
        <v>1</v>
      </c>
    </row>
    <row r="194" spans="1:18" x14ac:dyDescent="0.2">
      <c r="A194">
        <v>1.6513800621032699</v>
      </c>
      <c r="B194">
        <v>4</v>
      </c>
      <c r="C194">
        <f t="shared" ref="C194:C257" si="9">$H$1*EXP(-((A194-$H$2)^2)/2/($H$3^2))</f>
        <v>2.4145825867846173E-2</v>
      </c>
      <c r="D194">
        <f t="shared" ref="D194:D257" si="10">(B194-C194)^2</f>
        <v>15.807416413964072</v>
      </c>
      <c r="M194">
        <v>1.80206751823425</v>
      </c>
      <c r="N194">
        <v>2</v>
      </c>
      <c r="P194">
        <v>12.5058746337891</v>
      </c>
      <c r="Q194">
        <v>0</v>
      </c>
      <c r="R194">
        <f t="shared" ref="R194:R257" si="11">N194-Q194</f>
        <v>2</v>
      </c>
    </row>
    <row r="195" spans="1:18" x14ac:dyDescent="0.2">
      <c r="A195">
        <v>1.65682721138</v>
      </c>
      <c r="B195">
        <v>3</v>
      </c>
      <c r="C195">
        <f t="shared" si="9"/>
        <v>2.0356997049836744E-2</v>
      </c>
      <c r="D195">
        <f t="shared" si="10"/>
        <v>8.8782724250298646</v>
      </c>
      <c r="M195">
        <v>1.81133437156677</v>
      </c>
      <c r="N195">
        <v>0</v>
      </c>
      <c r="P195">
        <v>12.5677490234375</v>
      </c>
      <c r="Q195">
        <v>0</v>
      </c>
      <c r="R195">
        <f t="shared" si="11"/>
        <v>0</v>
      </c>
    </row>
    <row r="196" spans="1:18" x14ac:dyDescent="0.2">
      <c r="A196">
        <v>1.6622743606567401</v>
      </c>
      <c r="B196">
        <v>1</v>
      </c>
      <c r="C196">
        <f t="shared" si="9"/>
        <v>1.7135493647976174E-2</v>
      </c>
      <c r="D196">
        <f t="shared" si="10"/>
        <v>0.96602263784660747</v>
      </c>
      <c r="M196">
        <v>1.82060134410858</v>
      </c>
      <c r="N196">
        <v>7</v>
      </c>
      <c r="P196">
        <v>12.6296234130859</v>
      </c>
      <c r="Q196">
        <v>0</v>
      </c>
      <c r="R196">
        <f t="shared" si="11"/>
        <v>7</v>
      </c>
    </row>
    <row r="197" spans="1:18" x14ac:dyDescent="0.2">
      <c r="A197">
        <v>1.6677215099334699</v>
      </c>
      <c r="B197">
        <v>5</v>
      </c>
      <c r="C197">
        <f t="shared" si="9"/>
        <v>1.4400938117403745E-2</v>
      </c>
      <c r="D197">
        <f t="shared" si="10"/>
        <v>24.856198005844625</v>
      </c>
      <c r="M197">
        <v>1.8298681974411</v>
      </c>
      <c r="N197">
        <v>1</v>
      </c>
      <c r="P197">
        <v>12.6914978027344</v>
      </c>
      <c r="Q197">
        <v>0</v>
      </c>
      <c r="R197">
        <f t="shared" si="11"/>
        <v>1</v>
      </c>
    </row>
    <row r="198" spans="1:18" x14ac:dyDescent="0.2">
      <c r="A198">
        <v>1.67316877841949</v>
      </c>
      <c r="B198">
        <v>3</v>
      </c>
      <c r="C198">
        <f t="shared" si="9"/>
        <v>1.2083549631611212E-2</v>
      </c>
      <c r="D198">
        <f t="shared" si="10"/>
        <v>8.9276447143820317</v>
      </c>
      <c r="M198">
        <v>1.8391351699829099</v>
      </c>
      <c r="N198">
        <v>1</v>
      </c>
      <c r="P198">
        <v>12.7533721923828</v>
      </c>
      <c r="Q198">
        <v>0</v>
      </c>
      <c r="R198">
        <f t="shared" si="11"/>
        <v>1</v>
      </c>
    </row>
    <row r="199" spans="1:18" x14ac:dyDescent="0.2">
      <c r="A199">
        <v>1.67861592769623</v>
      </c>
      <c r="B199">
        <v>3</v>
      </c>
      <c r="C199">
        <f t="shared" si="9"/>
        <v>1.0123045607143168E-2</v>
      </c>
      <c r="D199">
        <f t="shared" si="10"/>
        <v>8.9393642024095055</v>
      </c>
      <c r="M199">
        <v>1.8484020233154299</v>
      </c>
      <c r="N199">
        <v>5</v>
      </c>
      <c r="P199">
        <v>12.8152465820313</v>
      </c>
      <c r="Q199">
        <v>0</v>
      </c>
      <c r="R199">
        <f t="shared" si="11"/>
        <v>5</v>
      </c>
    </row>
    <row r="200" spans="1:18" x14ac:dyDescent="0.2">
      <c r="A200">
        <v>1.6840630769729601</v>
      </c>
      <c r="B200">
        <v>1</v>
      </c>
      <c r="C200">
        <f t="shared" si="9"/>
        <v>8.4671862701341059E-3</v>
      </c>
      <c r="D200">
        <f t="shared" si="10"/>
        <v>0.98313732070306492</v>
      </c>
      <c r="M200">
        <v>1.8576689958572401</v>
      </c>
      <c r="N200">
        <v>0</v>
      </c>
      <c r="P200">
        <v>12.8771209716797</v>
      </c>
      <c r="Q200">
        <v>0</v>
      </c>
      <c r="R200">
        <f t="shared" si="11"/>
        <v>0</v>
      </c>
    </row>
    <row r="201" spans="1:18" x14ac:dyDescent="0.2">
      <c r="A201">
        <v>1.6895103454589799</v>
      </c>
      <c r="B201">
        <v>3</v>
      </c>
      <c r="C201">
        <f t="shared" si="9"/>
        <v>7.0709305457125138E-3</v>
      </c>
      <c r="D201">
        <f t="shared" si="10"/>
        <v>8.9576244147845063</v>
      </c>
      <c r="M201">
        <v>1.8669358491897601</v>
      </c>
      <c r="N201">
        <v>0</v>
      </c>
      <c r="P201">
        <v>12.9389953613281</v>
      </c>
      <c r="Q201">
        <v>0</v>
      </c>
      <c r="R201">
        <f t="shared" si="11"/>
        <v>0</v>
      </c>
    </row>
    <row r="202" spans="1:18" x14ac:dyDescent="0.2">
      <c r="A202">
        <v>1.69495749473572</v>
      </c>
      <c r="B202">
        <v>2</v>
      </c>
      <c r="C202">
        <f t="shared" si="9"/>
        <v>5.8955861681583418E-3</v>
      </c>
      <c r="D202">
        <f t="shared" si="10"/>
        <v>3.9764524132636323</v>
      </c>
      <c r="M202">
        <v>1.87620282173157</v>
      </c>
      <c r="N202">
        <v>1</v>
      </c>
      <c r="P202">
        <v>13.0008687973022</v>
      </c>
      <c r="Q202">
        <v>0</v>
      </c>
      <c r="R202">
        <f t="shared" si="11"/>
        <v>1</v>
      </c>
    </row>
    <row r="203" spans="1:18" x14ac:dyDescent="0.2">
      <c r="A203">
        <v>1.7004046440124501</v>
      </c>
      <c r="B203">
        <v>3</v>
      </c>
      <c r="C203">
        <f t="shared" si="9"/>
        <v>4.907820477758949E-3</v>
      </c>
      <c r="D203">
        <f t="shared" si="10"/>
        <v>8.9705771638352889</v>
      </c>
      <c r="M203">
        <v>1.88546967506409</v>
      </c>
      <c r="N203">
        <v>1</v>
      </c>
      <c r="P203">
        <v>13.0627431869507</v>
      </c>
      <c r="Q203">
        <v>0</v>
      </c>
      <c r="R203">
        <f t="shared" si="11"/>
        <v>1</v>
      </c>
    </row>
    <row r="204" spans="1:18" x14ac:dyDescent="0.2">
      <c r="A204">
        <v>1.7058519124984699</v>
      </c>
      <c r="B204">
        <v>1</v>
      </c>
      <c r="C204">
        <f t="shared" si="9"/>
        <v>4.0790575928276417E-3</v>
      </c>
      <c r="D204">
        <f t="shared" si="10"/>
        <v>0.99185852352519022</v>
      </c>
      <c r="M204">
        <v>1.8947366476059</v>
      </c>
      <c r="N204">
        <v>0</v>
      </c>
      <c r="P204">
        <v>13.1246175765991</v>
      </c>
      <c r="Q204">
        <v>0</v>
      </c>
      <c r="R204">
        <f t="shared" si="11"/>
        <v>0</v>
      </c>
    </row>
    <row r="205" spans="1:18" x14ac:dyDescent="0.2">
      <c r="A205">
        <v>1.71129906177521</v>
      </c>
      <c r="B205">
        <v>2</v>
      </c>
      <c r="C205">
        <f t="shared" si="9"/>
        <v>3.3848857436604533E-3</v>
      </c>
      <c r="D205">
        <f t="shared" si="10"/>
        <v>3.9864719144768559</v>
      </c>
      <c r="M205">
        <v>1.90400350093842</v>
      </c>
      <c r="N205">
        <v>1</v>
      </c>
      <c r="P205">
        <v>13.186491966247599</v>
      </c>
      <c r="Q205">
        <v>0</v>
      </c>
      <c r="R205">
        <f t="shared" si="11"/>
        <v>1</v>
      </c>
    </row>
    <row r="206" spans="1:18" x14ac:dyDescent="0.2">
      <c r="A206">
        <v>1.71674621105194</v>
      </c>
      <c r="B206">
        <v>3</v>
      </c>
      <c r="C206">
        <f t="shared" si="9"/>
        <v>2.8043967003011849E-3</v>
      </c>
      <c r="D206">
        <f t="shared" si="10"/>
        <v>8.9831814844390454</v>
      </c>
      <c r="M206">
        <v>1.9132704734802199</v>
      </c>
      <c r="N206">
        <v>1</v>
      </c>
      <c r="P206">
        <v>13.248366355896</v>
      </c>
      <c r="Q206">
        <v>0</v>
      </c>
      <c r="R206">
        <f t="shared" si="11"/>
        <v>1</v>
      </c>
    </row>
    <row r="207" spans="1:18" x14ac:dyDescent="0.2">
      <c r="A207">
        <v>1.7221934795379601</v>
      </c>
      <c r="B207">
        <v>1</v>
      </c>
      <c r="C207">
        <f t="shared" si="9"/>
        <v>2.3197667951538495E-3</v>
      </c>
      <c r="D207">
        <f t="shared" si="10"/>
        <v>0.99536584772767611</v>
      </c>
      <c r="M207">
        <v>1.9225373268127399</v>
      </c>
      <c r="N207">
        <v>1</v>
      </c>
      <c r="P207">
        <v>13.3102407455444</v>
      </c>
      <c r="Q207">
        <v>0</v>
      </c>
      <c r="R207">
        <f t="shared" si="11"/>
        <v>1</v>
      </c>
    </row>
    <row r="208" spans="1:18" x14ac:dyDescent="0.2">
      <c r="A208">
        <v>1.7276406288146999</v>
      </c>
      <c r="B208">
        <v>8</v>
      </c>
      <c r="C208">
        <f t="shared" si="9"/>
        <v>1.9158533416352421E-3</v>
      </c>
      <c r="D208">
        <f t="shared" si="10"/>
        <v>63.969350017027864</v>
      </c>
      <c r="M208">
        <v>1.9318042993545499</v>
      </c>
      <c r="N208">
        <v>0</v>
      </c>
      <c r="P208">
        <v>13.3721151351929</v>
      </c>
      <c r="Q208">
        <v>0</v>
      </c>
      <c r="R208">
        <f t="shared" si="11"/>
        <v>0</v>
      </c>
    </row>
    <row r="209" spans="1:18" x14ac:dyDescent="0.2">
      <c r="A209">
        <v>1.73308777809143</v>
      </c>
      <c r="B209">
        <v>5</v>
      </c>
      <c r="C209">
        <f t="shared" si="9"/>
        <v>1.5797612294992723E-3</v>
      </c>
      <c r="D209">
        <f t="shared" si="10"/>
        <v>24.984204883350547</v>
      </c>
      <c r="M209">
        <v>1.9410711526870701</v>
      </c>
      <c r="N209">
        <v>0</v>
      </c>
      <c r="P209">
        <v>13.4339895248413</v>
      </c>
      <c r="Q209">
        <v>0</v>
      </c>
      <c r="R209">
        <f t="shared" si="11"/>
        <v>0</v>
      </c>
    </row>
    <row r="210" spans="1:18" x14ac:dyDescent="0.2">
      <c r="A210">
        <v>1.7385350465774501</v>
      </c>
      <c r="B210">
        <v>1</v>
      </c>
      <c r="C210">
        <f t="shared" si="9"/>
        <v>1.3005589521997772E-3</v>
      </c>
      <c r="D210">
        <f t="shared" si="10"/>
        <v>0.99740057354918854</v>
      </c>
      <c r="M210">
        <v>1.9503381252288801</v>
      </c>
      <c r="N210">
        <v>0</v>
      </c>
      <c r="P210">
        <v>13.4958639144897</v>
      </c>
      <c r="Q210">
        <v>0</v>
      </c>
      <c r="R210">
        <f t="shared" si="11"/>
        <v>0</v>
      </c>
    </row>
    <row r="211" spans="1:18" x14ac:dyDescent="0.2">
      <c r="A211">
        <v>1.7439821958541899</v>
      </c>
      <c r="B211">
        <v>2</v>
      </c>
      <c r="C211">
        <f t="shared" si="9"/>
        <v>1.069009913247592E-3</v>
      </c>
      <c r="D211">
        <f t="shared" si="10"/>
        <v>3.9957251031292045</v>
      </c>
      <c r="M211">
        <v>1.9596049785614</v>
      </c>
      <c r="N211">
        <v>1</v>
      </c>
      <c r="P211">
        <v>13.5577383041382</v>
      </c>
      <c r="Q211">
        <v>0</v>
      </c>
      <c r="R211">
        <f t="shared" si="11"/>
        <v>1</v>
      </c>
    </row>
    <row r="212" spans="1:18" x14ac:dyDescent="0.2">
      <c r="A212">
        <v>1.74942934513092</v>
      </c>
      <c r="B212">
        <v>1</v>
      </c>
      <c r="C212">
        <f t="shared" si="9"/>
        <v>8.7729303119100477E-4</v>
      </c>
      <c r="D212">
        <f t="shared" si="10"/>
        <v>0.99824618358068062</v>
      </c>
      <c r="M212">
        <v>1.96887195110321</v>
      </c>
      <c r="N212">
        <v>1</v>
      </c>
      <c r="P212">
        <v>13.6196126937866</v>
      </c>
      <c r="Q212">
        <v>1</v>
      </c>
      <c r="R212">
        <f t="shared" si="11"/>
        <v>0</v>
      </c>
    </row>
    <row r="213" spans="1:18" x14ac:dyDescent="0.2">
      <c r="A213">
        <v>1.75487661361694</v>
      </c>
      <c r="B213">
        <v>2</v>
      </c>
      <c r="C213">
        <f t="shared" si="9"/>
        <v>7.1881475398335483E-4</v>
      </c>
      <c r="D213">
        <f t="shared" si="10"/>
        <v>3.9971252576787171</v>
      </c>
      <c r="M213">
        <v>1.97813880443573</v>
      </c>
      <c r="N213">
        <v>0</v>
      </c>
      <c r="P213">
        <v>13.6814861297607</v>
      </c>
      <c r="Q213">
        <v>0</v>
      </c>
      <c r="R213">
        <f t="shared" si="11"/>
        <v>0</v>
      </c>
    </row>
    <row r="214" spans="1:18" x14ac:dyDescent="0.2">
      <c r="A214">
        <v>1.7603237628936801</v>
      </c>
      <c r="B214">
        <v>2</v>
      </c>
      <c r="C214">
        <f t="shared" si="9"/>
        <v>5.8803398829303797E-4</v>
      </c>
      <c r="D214">
        <f t="shared" si="10"/>
        <v>3.9976482098307988</v>
      </c>
      <c r="M214">
        <v>1.98740577697754</v>
      </c>
      <c r="N214">
        <v>0</v>
      </c>
      <c r="P214">
        <v>13.743360519409199</v>
      </c>
      <c r="Q214">
        <v>1</v>
      </c>
      <c r="R214">
        <f t="shared" si="11"/>
        <v>-1</v>
      </c>
    </row>
    <row r="215" spans="1:18" x14ac:dyDescent="0.2">
      <c r="A215">
        <v>1.7657709121704099</v>
      </c>
      <c r="B215">
        <v>0</v>
      </c>
      <c r="C215">
        <f t="shared" si="9"/>
        <v>4.8028512094095625E-4</v>
      </c>
      <c r="D215">
        <f t="shared" si="10"/>
        <v>2.3067379739726898E-7</v>
      </c>
      <c r="M215">
        <v>1.9966726303100599</v>
      </c>
      <c r="N215">
        <v>2</v>
      </c>
      <c r="P215">
        <v>13.805234909057599</v>
      </c>
      <c r="Q215">
        <v>0</v>
      </c>
      <c r="R215">
        <f t="shared" si="11"/>
        <v>2</v>
      </c>
    </row>
    <row r="216" spans="1:18" x14ac:dyDescent="0.2">
      <c r="A216">
        <v>1.77121818065643</v>
      </c>
      <c r="B216">
        <v>1</v>
      </c>
      <c r="C216">
        <f t="shared" si="9"/>
        <v>3.9165632727555534E-4</v>
      </c>
      <c r="D216">
        <f t="shared" si="10"/>
        <v>0.99921684074012762</v>
      </c>
      <c r="M216">
        <v>2.0059394836425799</v>
      </c>
      <c r="N216">
        <v>3</v>
      </c>
      <c r="P216">
        <v>13.867109298706101</v>
      </c>
      <c r="Q216">
        <v>0</v>
      </c>
      <c r="R216">
        <f t="shared" si="11"/>
        <v>3</v>
      </c>
    </row>
    <row r="217" spans="1:18" x14ac:dyDescent="0.2">
      <c r="A217">
        <v>1.7766653299331701</v>
      </c>
      <c r="B217">
        <v>1</v>
      </c>
      <c r="C217">
        <f t="shared" si="9"/>
        <v>3.1887784767861232E-4</v>
      </c>
      <c r="D217">
        <f t="shared" si="10"/>
        <v>0.99936234598772455</v>
      </c>
      <c r="M217">
        <v>2.0152065753936799</v>
      </c>
      <c r="N217">
        <v>0</v>
      </c>
      <c r="P217">
        <v>13.928983688354499</v>
      </c>
      <c r="Q217">
        <v>1</v>
      </c>
      <c r="R217">
        <f t="shared" si="11"/>
        <v>-1</v>
      </c>
    </row>
    <row r="218" spans="1:18" x14ac:dyDescent="0.2">
      <c r="A218">
        <v>1.7821124792098999</v>
      </c>
      <c r="B218">
        <v>0</v>
      </c>
      <c r="C218">
        <f t="shared" si="9"/>
        <v>2.5921182528551248E-4</v>
      </c>
      <c r="D218">
        <f t="shared" si="10"/>
        <v>6.7190770367847042E-8</v>
      </c>
      <c r="M218">
        <v>2.0244734287261998</v>
      </c>
      <c r="N218">
        <v>1</v>
      </c>
      <c r="P218">
        <v>13.990858078002899</v>
      </c>
      <c r="Q218">
        <v>0</v>
      </c>
      <c r="R218">
        <f t="shared" si="11"/>
        <v>1</v>
      </c>
    </row>
    <row r="219" spans="1:18" x14ac:dyDescent="0.2">
      <c r="A219">
        <v>1.78755974769592</v>
      </c>
      <c r="B219">
        <v>2</v>
      </c>
      <c r="C219">
        <f t="shared" si="9"/>
        <v>2.1037519721704614E-4</v>
      </c>
      <c r="D219">
        <f t="shared" si="10"/>
        <v>3.9991585434688552</v>
      </c>
      <c r="M219">
        <v>2.0337402820587198</v>
      </c>
      <c r="N219">
        <v>1</v>
      </c>
      <c r="P219">
        <v>14.052732467651399</v>
      </c>
      <c r="Q219">
        <v>0</v>
      </c>
      <c r="R219">
        <f t="shared" si="11"/>
        <v>1</v>
      </c>
    </row>
    <row r="220" spans="1:18" x14ac:dyDescent="0.2">
      <c r="A220">
        <v>1.79300689697266</v>
      </c>
      <c r="B220">
        <v>3</v>
      </c>
      <c r="C220">
        <f t="shared" si="9"/>
        <v>1.7046981730768735E-4</v>
      </c>
      <c r="D220">
        <f t="shared" si="10"/>
        <v>8.998977210156113</v>
      </c>
      <c r="M220">
        <v>2.0430071353912398</v>
      </c>
      <c r="N220">
        <v>0</v>
      </c>
      <c r="P220">
        <v>14.114606857299799</v>
      </c>
      <c r="Q220">
        <v>0</v>
      </c>
      <c r="R220">
        <f t="shared" si="11"/>
        <v>0</v>
      </c>
    </row>
    <row r="221" spans="1:18" x14ac:dyDescent="0.2">
      <c r="A221">
        <v>1.7984540462493901</v>
      </c>
      <c r="B221">
        <v>4</v>
      </c>
      <c r="C221">
        <f t="shared" si="9"/>
        <v>1.379150663061937E-4</v>
      </c>
      <c r="D221">
        <f t="shared" si="10"/>
        <v>15.998896698490114</v>
      </c>
      <c r="M221">
        <v>2.05227422714233</v>
      </c>
      <c r="N221">
        <v>0</v>
      </c>
      <c r="P221">
        <v>14.1764812469482</v>
      </c>
      <c r="Q221">
        <v>0</v>
      </c>
      <c r="R221">
        <f t="shared" si="11"/>
        <v>0</v>
      </c>
    </row>
    <row r="222" spans="1:18" x14ac:dyDescent="0.2">
      <c r="A222">
        <v>1.8039011955261199</v>
      </c>
      <c r="B222">
        <v>1</v>
      </c>
      <c r="C222">
        <f t="shared" si="9"/>
        <v>1.1140051193755777E-4</v>
      </c>
      <c r="D222">
        <f t="shared" si="10"/>
        <v>0.99977721138619891</v>
      </c>
      <c r="M222">
        <v>2.06154108047485</v>
      </c>
      <c r="N222">
        <v>0</v>
      </c>
      <c r="P222">
        <v>14.238355636596699</v>
      </c>
      <c r="Q222">
        <v>0</v>
      </c>
      <c r="R222">
        <f t="shared" si="11"/>
        <v>0</v>
      </c>
    </row>
    <row r="223" spans="1:18" x14ac:dyDescent="0.2">
      <c r="A223">
        <v>1.80934846401215</v>
      </c>
      <c r="B223">
        <v>0</v>
      </c>
      <c r="C223">
        <f t="shared" si="9"/>
        <v>8.984043913629076E-5</v>
      </c>
      <c r="D223">
        <f t="shared" si="10"/>
        <v>8.0713045042015641E-9</v>
      </c>
      <c r="M223">
        <v>2.0708079338073699</v>
      </c>
      <c r="N223">
        <v>0</v>
      </c>
      <c r="P223">
        <v>14.300229072570801</v>
      </c>
      <c r="Q223">
        <v>0</v>
      </c>
      <c r="R223">
        <f t="shared" si="11"/>
        <v>0</v>
      </c>
    </row>
    <row r="224" spans="1:18" x14ac:dyDescent="0.2">
      <c r="A224">
        <v>1.8147956132888801</v>
      </c>
      <c r="B224">
        <v>1</v>
      </c>
      <c r="C224">
        <f t="shared" si="9"/>
        <v>7.2338556711833558E-5</v>
      </c>
      <c r="D224">
        <f t="shared" si="10"/>
        <v>0.99985532811944311</v>
      </c>
      <c r="M224">
        <v>2.0800747871398899</v>
      </c>
      <c r="N224">
        <v>0</v>
      </c>
      <c r="P224">
        <v>14.362103462219199</v>
      </c>
      <c r="Q224">
        <v>0</v>
      </c>
      <c r="R224">
        <f t="shared" si="11"/>
        <v>0</v>
      </c>
    </row>
    <row r="225" spans="1:18" x14ac:dyDescent="0.2">
      <c r="A225">
        <v>1.8202427625656099</v>
      </c>
      <c r="B225">
        <v>1</v>
      </c>
      <c r="C225">
        <f t="shared" si="9"/>
        <v>5.8153930116064847E-5</v>
      </c>
      <c r="D225">
        <f t="shared" si="10"/>
        <v>0.99988369552164735</v>
      </c>
      <c r="M225">
        <v>2.0893418788909899</v>
      </c>
      <c r="N225">
        <v>1</v>
      </c>
      <c r="P225">
        <v>14.423977851867701</v>
      </c>
      <c r="Q225">
        <v>0</v>
      </c>
      <c r="R225">
        <f t="shared" si="11"/>
        <v>1</v>
      </c>
    </row>
    <row r="226" spans="1:18" x14ac:dyDescent="0.2">
      <c r="A226">
        <v>1.82569003105164</v>
      </c>
      <c r="B226">
        <v>2</v>
      </c>
      <c r="C226">
        <f t="shared" si="9"/>
        <v>4.6676411622361696E-5</v>
      </c>
      <c r="D226">
        <f t="shared" si="10"/>
        <v>3.9998132965321984</v>
      </c>
      <c r="M226">
        <v>2.0986087322235099</v>
      </c>
      <c r="N226">
        <v>0</v>
      </c>
      <c r="P226">
        <v>14.485852241516101</v>
      </c>
      <c r="Q226">
        <v>0</v>
      </c>
      <c r="R226">
        <f t="shared" si="11"/>
        <v>0</v>
      </c>
    </row>
    <row r="227" spans="1:18" x14ac:dyDescent="0.2">
      <c r="A227">
        <v>1.83113718032837</v>
      </c>
      <c r="B227">
        <v>1</v>
      </c>
      <c r="C227">
        <f t="shared" si="9"/>
        <v>3.7404959698713663E-5</v>
      </c>
      <c r="D227">
        <f t="shared" si="10"/>
        <v>0.99992519147973358</v>
      </c>
      <c r="M227">
        <v>2.1078755855560298</v>
      </c>
      <c r="N227">
        <v>0</v>
      </c>
      <c r="P227">
        <v>14.547726631164601</v>
      </c>
      <c r="Q227">
        <v>0</v>
      </c>
      <c r="R227">
        <f t="shared" si="11"/>
        <v>0</v>
      </c>
    </row>
    <row r="228" spans="1:18" x14ac:dyDescent="0.2">
      <c r="A228">
        <v>1.8365843296051001</v>
      </c>
      <c r="B228">
        <v>0</v>
      </c>
      <c r="C228">
        <f t="shared" si="9"/>
        <v>2.9927619835707761E-5</v>
      </c>
      <c r="D228">
        <f t="shared" si="10"/>
        <v>8.956624290306486E-10</v>
      </c>
      <c r="M228">
        <v>2.1171424388885498</v>
      </c>
      <c r="N228">
        <v>0</v>
      </c>
      <c r="P228">
        <v>14.609601020813001</v>
      </c>
      <c r="Q228">
        <v>0</v>
      </c>
      <c r="R228">
        <f t="shared" si="11"/>
        <v>0</v>
      </c>
    </row>
    <row r="229" spans="1:18" x14ac:dyDescent="0.2">
      <c r="A229">
        <v>1.8420315980911299</v>
      </c>
      <c r="B229">
        <v>4</v>
      </c>
      <c r="C229">
        <f t="shared" si="9"/>
        <v>2.3906955916529998E-5</v>
      </c>
      <c r="D229">
        <f t="shared" si="10"/>
        <v>15.999808744924209</v>
      </c>
      <c r="M229">
        <v>2.1264095306396502</v>
      </c>
      <c r="N229">
        <v>1</v>
      </c>
      <c r="P229">
        <v>14.671475410461399</v>
      </c>
      <c r="Q229">
        <v>0</v>
      </c>
      <c r="R229">
        <f t="shared" si="11"/>
        <v>1</v>
      </c>
    </row>
    <row r="230" spans="1:18" x14ac:dyDescent="0.2">
      <c r="A230">
        <v>1.84747874736786</v>
      </c>
      <c r="B230">
        <v>1</v>
      </c>
      <c r="C230">
        <f t="shared" si="9"/>
        <v>1.906732492576417E-5</v>
      </c>
      <c r="D230">
        <f t="shared" si="10"/>
        <v>0.99996186571371137</v>
      </c>
      <c r="M230">
        <v>2.1356763839721702</v>
      </c>
      <c r="N230">
        <v>0</v>
      </c>
      <c r="P230">
        <v>14.733349800109901</v>
      </c>
      <c r="Q230">
        <v>1</v>
      </c>
      <c r="R230">
        <f t="shared" si="11"/>
        <v>-1</v>
      </c>
    </row>
    <row r="231" spans="1:18" x14ac:dyDescent="0.2">
      <c r="A231">
        <v>1.8529258966445901</v>
      </c>
      <c r="B231">
        <v>2</v>
      </c>
      <c r="C231">
        <f t="shared" si="9"/>
        <v>1.5183311824740586E-5</v>
      </c>
      <c r="D231">
        <f t="shared" si="10"/>
        <v>3.9999392669832341</v>
      </c>
      <c r="M231">
        <v>2.1449432373046902</v>
      </c>
      <c r="N231">
        <v>0</v>
      </c>
      <c r="P231">
        <v>14.795224189758301</v>
      </c>
      <c r="Q231">
        <v>0</v>
      </c>
      <c r="R231">
        <f t="shared" si="11"/>
        <v>0</v>
      </c>
    </row>
    <row r="232" spans="1:18" x14ac:dyDescent="0.2">
      <c r="A232">
        <v>1.8583731651306199</v>
      </c>
      <c r="B232">
        <v>2</v>
      </c>
      <c r="C232">
        <f t="shared" si="9"/>
        <v>1.20712522406198E-5</v>
      </c>
      <c r="D232">
        <f t="shared" si="10"/>
        <v>3.9999517151367523</v>
      </c>
      <c r="M232">
        <v>2.1542100906372101</v>
      </c>
      <c r="N232">
        <v>0</v>
      </c>
      <c r="P232">
        <v>14.857098579406699</v>
      </c>
      <c r="Q232">
        <v>0</v>
      </c>
      <c r="R232">
        <f t="shared" si="11"/>
        <v>0</v>
      </c>
    </row>
    <row r="233" spans="1:18" x14ac:dyDescent="0.2">
      <c r="A233">
        <v>1.86382031440735</v>
      </c>
      <c r="B233">
        <v>2</v>
      </c>
      <c r="C233">
        <f t="shared" si="9"/>
        <v>9.5818985494922145E-6</v>
      </c>
      <c r="D233">
        <f t="shared" si="10"/>
        <v>3.9999616724976148</v>
      </c>
      <c r="M233">
        <v>2.1634771823883101</v>
      </c>
      <c r="N233">
        <v>0</v>
      </c>
      <c r="P233">
        <v>14.9189720153809</v>
      </c>
      <c r="Q233">
        <v>0</v>
      </c>
      <c r="R233">
        <f t="shared" si="11"/>
        <v>0</v>
      </c>
    </row>
    <row r="234" spans="1:18" x14ac:dyDescent="0.2">
      <c r="A234">
        <v>1.86926746368408</v>
      </c>
      <c r="B234">
        <v>0</v>
      </c>
      <c r="C234">
        <f t="shared" si="9"/>
        <v>7.5938509542409792E-6</v>
      </c>
      <c r="D234">
        <f t="shared" si="10"/>
        <v>5.7666572315226633E-11</v>
      </c>
      <c r="M234">
        <v>2.1727440357208301</v>
      </c>
      <c r="N234">
        <v>0</v>
      </c>
      <c r="P234">
        <v>14.9808464050293</v>
      </c>
      <c r="Q234">
        <v>0</v>
      </c>
      <c r="R234">
        <f t="shared" si="11"/>
        <v>0</v>
      </c>
    </row>
    <row r="235" spans="1:18" x14ac:dyDescent="0.2">
      <c r="A235">
        <v>1.8747147321701001</v>
      </c>
      <c r="B235">
        <v>0</v>
      </c>
      <c r="C235">
        <f t="shared" si="9"/>
        <v>6.0087148414888885E-6</v>
      </c>
      <c r="D235">
        <f t="shared" si="10"/>
        <v>3.6104654046328837E-11</v>
      </c>
      <c r="M235">
        <v>2.1820108890533398</v>
      </c>
      <c r="N235">
        <v>0</v>
      </c>
      <c r="P235">
        <v>15.042720794677701</v>
      </c>
      <c r="Q235">
        <v>0</v>
      </c>
      <c r="R235">
        <f t="shared" si="11"/>
        <v>0</v>
      </c>
    </row>
    <row r="236" spans="1:18" x14ac:dyDescent="0.2">
      <c r="A236">
        <v>1.8801618814468399</v>
      </c>
      <c r="B236">
        <v>0</v>
      </c>
      <c r="C236">
        <f t="shared" si="9"/>
        <v>4.7469493075278901E-6</v>
      </c>
      <c r="D236">
        <f t="shared" si="10"/>
        <v>2.2533527728239516E-11</v>
      </c>
      <c r="M236">
        <v>2.1912777423858598</v>
      </c>
      <c r="N236">
        <v>0</v>
      </c>
      <c r="P236">
        <v>15.1045951843262</v>
      </c>
      <c r="Q236">
        <v>0</v>
      </c>
      <c r="R236">
        <f t="shared" si="11"/>
        <v>0</v>
      </c>
    </row>
    <row r="237" spans="1:18" x14ac:dyDescent="0.2">
      <c r="A237">
        <v>1.88560903072357</v>
      </c>
      <c r="B237">
        <v>0</v>
      </c>
      <c r="C237">
        <f t="shared" si="9"/>
        <v>3.7441983807248723E-6</v>
      </c>
      <c r="D237">
        <f t="shared" si="10"/>
        <v>1.4019021514222756E-11</v>
      </c>
      <c r="M237">
        <v>2.2005448341369598</v>
      </c>
      <c r="N237">
        <v>0</v>
      </c>
      <c r="P237">
        <v>15.1664695739746</v>
      </c>
      <c r="Q237">
        <v>0</v>
      </c>
      <c r="R237">
        <f t="shared" si="11"/>
        <v>0</v>
      </c>
    </row>
    <row r="238" spans="1:18" x14ac:dyDescent="0.2">
      <c r="A238">
        <v>1.8910562992095901</v>
      </c>
      <c r="B238">
        <v>1</v>
      </c>
      <c r="C238">
        <f t="shared" si="9"/>
        <v>2.948574379477389E-6</v>
      </c>
      <c r="D238">
        <f t="shared" si="10"/>
        <v>0.99999410285993517</v>
      </c>
      <c r="M238">
        <v>2.2098116874694802</v>
      </c>
      <c r="N238">
        <v>0</v>
      </c>
      <c r="P238">
        <v>15.228343963623001</v>
      </c>
      <c r="Q238">
        <v>0</v>
      </c>
      <c r="R238">
        <f t="shared" si="11"/>
        <v>0</v>
      </c>
    </row>
    <row r="239" spans="1:18" x14ac:dyDescent="0.2">
      <c r="A239">
        <v>1.8965034484863299</v>
      </c>
      <c r="B239">
        <v>0</v>
      </c>
      <c r="C239">
        <f t="shared" si="9"/>
        <v>2.3183491586135739E-6</v>
      </c>
      <c r="D239">
        <f t="shared" si="10"/>
        <v>5.3747428212442658E-12</v>
      </c>
      <c r="M239">
        <v>2.2190785408020002</v>
      </c>
      <c r="N239">
        <v>0</v>
      </c>
      <c r="P239">
        <v>15.2902183532715</v>
      </c>
      <c r="Q239">
        <v>0</v>
      </c>
      <c r="R239">
        <f t="shared" si="11"/>
        <v>0</v>
      </c>
    </row>
    <row r="240" spans="1:18" x14ac:dyDescent="0.2">
      <c r="A240">
        <v>1.90195059776306</v>
      </c>
      <c r="B240">
        <v>1</v>
      </c>
      <c r="C240">
        <f t="shared" si="9"/>
        <v>1.819939109989494E-6</v>
      </c>
      <c r="D240">
        <f t="shared" si="10"/>
        <v>0.99999636012509219</v>
      </c>
      <c r="M240">
        <v>2.2283453941345202</v>
      </c>
      <c r="N240">
        <v>0</v>
      </c>
      <c r="P240">
        <v>15.352092742919901</v>
      </c>
      <c r="Q240">
        <v>0</v>
      </c>
      <c r="R240">
        <f t="shared" si="11"/>
        <v>0</v>
      </c>
    </row>
    <row r="241" spans="1:18" x14ac:dyDescent="0.2">
      <c r="A241">
        <v>1.90739786624908</v>
      </c>
      <c r="B241">
        <v>1</v>
      </c>
      <c r="C241">
        <f t="shared" si="9"/>
        <v>1.4264081311114471E-6</v>
      </c>
      <c r="D241">
        <f t="shared" si="10"/>
        <v>0.99999714718577226</v>
      </c>
      <c r="M241">
        <v>2.2376124858856201</v>
      </c>
      <c r="N241">
        <v>0</v>
      </c>
      <c r="P241">
        <v>15.4139671325684</v>
      </c>
      <c r="Q241">
        <v>0</v>
      </c>
      <c r="R241">
        <f t="shared" si="11"/>
        <v>0</v>
      </c>
    </row>
    <row r="242" spans="1:18" x14ac:dyDescent="0.2">
      <c r="A242">
        <v>1.9128450155258201</v>
      </c>
      <c r="B242">
        <v>1</v>
      </c>
      <c r="C242">
        <f t="shared" si="9"/>
        <v>1.1162059135349059E-6</v>
      </c>
      <c r="D242">
        <f t="shared" si="10"/>
        <v>0.99999776758941872</v>
      </c>
      <c r="M242">
        <v>2.2468793392181401</v>
      </c>
      <c r="N242">
        <v>0</v>
      </c>
      <c r="P242">
        <v>15.4758415222168</v>
      </c>
      <c r="Q242">
        <v>0</v>
      </c>
      <c r="R242">
        <f t="shared" si="11"/>
        <v>0</v>
      </c>
    </row>
    <row r="243" spans="1:18" x14ac:dyDescent="0.2">
      <c r="A243">
        <v>1.9182921648025499</v>
      </c>
      <c r="B243">
        <v>2</v>
      </c>
      <c r="C243">
        <f t="shared" si="9"/>
        <v>8.720795237476759E-7</v>
      </c>
      <c r="D243">
        <f t="shared" si="10"/>
        <v>3.9999965116826659</v>
      </c>
      <c r="M243">
        <v>2.2561461925506601</v>
      </c>
      <c r="N243">
        <v>0</v>
      </c>
      <c r="P243">
        <v>15.5377149581909</v>
      </c>
      <c r="Q243">
        <v>0</v>
      </c>
      <c r="R243">
        <f t="shared" si="11"/>
        <v>0</v>
      </c>
    </row>
    <row r="244" spans="1:18" x14ac:dyDescent="0.2">
      <c r="A244">
        <v>1.92373943328857</v>
      </c>
      <c r="B244">
        <v>0</v>
      </c>
      <c r="C244">
        <f t="shared" si="9"/>
        <v>6.8026284136417013E-7</v>
      </c>
      <c r="D244">
        <f t="shared" si="10"/>
        <v>4.6275753334085412E-13</v>
      </c>
      <c r="M244">
        <v>2.26541304588318</v>
      </c>
      <c r="N244">
        <v>0</v>
      </c>
      <c r="P244">
        <v>15.5995893478394</v>
      </c>
      <c r="Q244">
        <v>0</v>
      </c>
      <c r="R244">
        <f t="shared" si="11"/>
        <v>0</v>
      </c>
    </row>
    <row r="245" spans="1:18" x14ac:dyDescent="0.2">
      <c r="A245">
        <v>1.9291865825653101</v>
      </c>
      <c r="B245">
        <v>0</v>
      </c>
      <c r="C245">
        <f t="shared" si="9"/>
        <v>5.2979885889140305E-7</v>
      </c>
      <c r="D245">
        <f t="shared" si="10"/>
        <v>2.8068683088263278E-13</v>
      </c>
      <c r="M245">
        <v>2.27468013763428</v>
      </c>
      <c r="N245">
        <v>0</v>
      </c>
      <c r="P245">
        <v>15.6614637374878</v>
      </c>
      <c r="Q245">
        <v>0</v>
      </c>
      <c r="R245">
        <f t="shared" si="11"/>
        <v>0</v>
      </c>
    </row>
    <row r="246" spans="1:18" x14ac:dyDescent="0.2">
      <c r="A246">
        <v>1.9346337318420399</v>
      </c>
      <c r="B246">
        <v>3</v>
      </c>
      <c r="C246">
        <f t="shared" si="9"/>
        <v>4.1196141919803255E-7</v>
      </c>
      <c r="D246">
        <f t="shared" si="10"/>
        <v>8.9999975282316544</v>
      </c>
      <c r="M246">
        <v>2.2839469909668</v>
      </c>
      <c r="N246">
        <v>0</v>
      </c>
      <c r="P246">
        <v>15.7233381271362</v>
      </c>
      <c r="Q246">
        <v>1</v>
      </c>
      <c r="R246">
        <f t="shared" si="11"/>
        <v>-1</v>
      </c>
    </row>
    <row r="247" spans="1:18" x14ac:dyDescent="0.2">
      <c r="A247">
        <v>1.94008088111877</v>
      </c>
      <c r="B247">
        <v>2</v>
      </c>
      <c r="C247">
        <f t="shared" si="9"/>
        <v>3.1982567849722022E-7</v>
      </c>
      <c r="D247">
        <f t="shared" si="10"/>
        <v>3.9999987206973877</v>
      </c>
      <c r="M247">
        <v>2.29321384429932</v>
      </c>
      <c r="N247">
        <v>0</v>
      </c>
      <c r="P247">
        <v>15.7852125167847</v>
      </c>
      <c r="Q247">
        <v>0</v>
      </c>
      <c r="R247">
        <f t="shared" si="11"/>
        <v>0</v>
      </c>
    </row>
    <row r="248" spans="1:18" x14ac:dyDescent="0.2">
      <c r="A248">
        <v>1.9455281496048</v>
      </c>
      <c r="B248">
        <v>1</v>
      </c>
      <c r="C248">
        <f t="shared" si="9"/>
        <v>2.4790137906208991E-7</v>
      </c>
      <c r="D248">
        <f t="shared" si="10"/>
        <v>0.99999950419730332</v>
      </c>
      <c r="M248">
        <v>2.3024806976318399</v>
      </c>
      <c r="N248">
        <v>0</v>
      </c>
      <c r="P248">
        <v>15.8470869064331</v>
      </c>
      <c r="Q248">
        <v>0</v>
      </c>
      <c r="R248">
        <f t="shared" si="11"/>
        <v>0</v>
      </c>
    </row>
    <row r="249" spans="1:18" x14ac:dyDescent="0.2">
      <c r="A249">
        <v>1.9509752988815301</v>
      </c>
      <c r="B249">
        <v>0</v>
      </c>
      <c r="C249">
        <f t="shared" si="9"/>
        <v>1.9184841980822028E-7</v>
      </c>
      <c r="D249">
        <f t="shared" si="10"/>
        <v>3.6805816182911126E-14</v>
      </c>
      <c r="M249">
        <v>2.3117477893829301</v>
      </c>
      <c r="N249">
        <v>0</v>
      </c>
      <c r="P249">
        <v>15.9089612960815</v>
      </c>
      <c r="Q249">
        <v>0</v>
      </c>
      <c r="R249">
        <f t="shared" si="11"/>
        <v>0</v>
      </c>
    </row>
    <row r="250" spans="1:18" x14ac:dyDescent="0.2">
      <c r="A250">
        <v>1.9564224481582599</v>
      </c>
      <c r="B250">
        <v>1</v>
      </c>
      <c r="C250">
        <f t="shared" si="9"/>
        <v>1.4823432063515022E-7</v>
      </c>
      <c r="D250">
        <f t="shared" si="10"/>
        <v>0.99999970353138079</v>
      </c>
      <c r="M250">
        <v>2.3210146427154501</v>
      </c>
      <c r="N250">
        <v>0</v>
      </c>
      <c r="P250">
        <v>15.97083568573</v>
      </c>
      <c r="Q250">
        <v>0</v>
      </c>
      <c r="R250">
        <f t="shared" si="11"/>
        <v>0</v>
      </c>
    </row>
    <row r="251" spans="1:18" x14ac:dyDescent="0.2">
      <c r="A251">
        <v>1.96186971664429</v>
      </c>
      <c r="B251">
        <v>0</v>
      </c>
      <c r="C251">
        <f t="shared" si="9"/>
        <v>1.1435313927468542E-7</v>
      </c>
      <c r="D251">
        <f t="shared" si="10"/>
        <v>1.3076640461975601E-14</v>
      </c>
      <c r="M251">
        <v>2.3302814960479701</v>
      </c>
      <c r="N251">
        <v>0</v>
      </c>
      <c r="P251">
        <v>16.032709121704102</v>
      </c>
      <c r="Q251">
        <v>0</v>
      </c>
      <c r="R251">
        <f t="shared" si="11"/>
        <v>0</v>
      </c>
    </row>
    <row r="252" spans="1:18" x14ac:dyDescent="0.2">
      <c r="A252">
        <v>1.9673168659210201</v>
      </c>
      <c r="B252">
        <v>1</v>
      </c>
      <c r="C252">
        <f t="shared" si="9"/>
        <v>8.8076719763359924E-8</v>
      </c>
      <c r="D252">
        <f t="shared" si="10"/>
        <v>0.99999982384656816</v>
      </c>
      <c r="M252">
        <v>2.3395483493804901</v>
      </c>
      <c r="N252">
        <v>0</v>
      </c>
      <c r="P252">
        <v>16.0945835113525</v>
      </c>
      <c r="Q252">
        <v>0</v>
      </c>
      <c r="R252">
        <f t="shared" si="11"/>
        <v>0</v>
      </c>
    </row>
    <row r="253" spans="1:18" x14ac:dyDescent="0.2">
      <c r="A253">
        <v>1.9727640151977499</v>
      </c>
      <c r="B253">
        <v>0</v>
      </c>
      <c r="C253">
        <f t="shared" si="9"/>
        <v>6.7730678993997898E-8</v>
      </c>
      <c r="D253">
        <f t="shared" si="10"/>
        <v>4.587444876987988E-15</v>
      </c>
      <c r="M253">
        <v>2.34881544113159</v>
      </c>
      <c r="N253">
        <v>0</v>
      </c>
      <c r="P253">
        <v>16.156457901001001</v>
      </c>
      <c r="Q253">
        <v>0</v>
      </c>
      <c r="R253">
        <f t="shared" si="11"/>
        <v>0</v>
      </c>
    </row>
    <row r="254" spans="1:18" x14ac:dyDescent="0.2">
      <c r="A254">
        <v>1.97821128368378</v>
      </c>
      <c r="B254">
        <v>0</v>
      </c>
      <c r="C254">
        <f t="shared" si="9"/>
        <v>5.2001810583448064E-8</v>
      </c>
      <c r="D254">
        <f t="shared" si="10"/>
        <v>2.7041883039568109E-15</v>
      </c>
      <c r="M254">
        <v>2.35808229446411</v>
      </c>
      <c r="N254">
        <v>0</v>
      </c>
      <c r="P254">
        <v>16.2183322906494</v>
      </c>
      <c r="Q254">
        <v>0</v>
      </c>
      <c r="R254">
        <f t="shared" si="11"/>
        <v>0</v>
      </c>
    </row>
    <row r="255" spans="1:18" x14ac:dyDescent="0.2">
      <c r="A255">
        <v>1.98365843296051</v>
      </c>
      <c r="B255">
        <v>2</v>
      </c>
      <c r="C255">
        <f t="shared" si="9"/>
        <v>3.9862566977465392E-8</v>
      </c>
      <c r="D255">
        <f t="shared" si="10"/>
        <v>3.9999998405497337</v>
      </c>
      <c r="M255">
        <v>2.36734914779663</v>
      </c>
      <c r="N255">
        <v>0</v>
      </c>
      <c r="P255">
        <v>16.280206680297901</v>
      </c>
      <c r="Q255">
        <v>0</v>
      </c>
      <c r="R255">
        <f t="shared" si="11"/>
        <v>0</v>
      </c>
    </row>
    <row r="256" spans="1:18" x14ac:dyDescent="0.2">
      <c r="A256">
        <v>1.9891055822372401</v>
      </c>
      <c r="B256">
        <v>1</v>
      </c>
      <c r="C256">
        <f t="shared" si="9"/>
        <v>3.0508672863619884E-8</v>
      </c>
      <c r="D256">
        <f t="shared" si="10"/>
        <v>0.99999993898265527</v>
      </c>
      <c r="M256">
        <v>2.3766160011291499</v>
      </c>
      <c r="N256">
        <v>1</v>
      </c>
      <c r="P256">
        <v>16.3420810699463</v>
      </c>
      <c r="Q256">
        <v>0</v>
      </c>
      <c r="R256">
        <f t="shared" si="11"/>
        <v>1</v>
      </c>
    </row>
    <row r="257" spans="1:18" x14ac:dyDescent="0.2">
      <c r="A257">
        <v>1.9945528507232699</v>
      </c>
      <c r="B257">
        <v>0</v>
      </c>
      <c r="C257">
        <f t="shared" si="9"/>
        <v>2.3312565166760603E-8</v>
      </c>
      <c r="D257">
        <f t="shared" si="10"/>
        <v>5.4347569465445979E-16</v>
      </c>
      <c r="M257">
        <v>2.3858830928802499</v>
      </c>
      <c r="N257">
        <v>0</v>
      </c>
      <c r="P257">
        <v>16.403955459594702</v>
      </c>
      <c r="Q257">
        <v>1</v>
      </c>
      <c r="R257">
        <f t="shared" si="11"/>
        <v>-1</v>
      </c>
    </row>
  </sheetData>
  <phoneticPr fontId="1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A54"/>
  <sheetViews>
    <sheetView tabSelected="1" topLeftCell="A25" zoomScale="70" zoomScaleNormal="70" workbookViewId="0">
      <selection activeCell="A52" sqref="A52"/>
    </sheetView>
  </sheetViews>
  <sheetFormatPr defaultColWidth="11.42578125" defaultRowHeight="12.75" x14ac:dyDescent="0.2"/>
  <cols>
    <col min="1" max="1" width="15.28515625" style="6" customWidth="1"/>
    <col min="2" max="2" width="11.42578125" style="6"/>
    <col min="3" max="3" width="22.42578125" style="6" bestFit="1" customWidth="1"/>
    <col min="4" max="4" width="22.5703125" style="6" bestFit="1" customWidth="1"/>
    <col min="5" max="5" width="33.5703125" style="6" bestFit="1" customWidth="1"/>
    <col min="6" max="6" width="12.28515625" style="6" bestFit="1" customWidth="1"/>
    <col min="7" max="7" width="21.7109375" style="6" bestFit="1" customWidth="1"/>
    <col min="8" max="8" width="13.140625" style="6" customWidth="1"/>
    <col min="9" max="9" width="14" style="6" customWidth="1"/>
    <col min="10" max="10" width="11.42578125" style="6"/>
    <col min="11" max="11" width="13.140625" style="6" bestFit="1" customWidth="1"/>
    <col min="12" max="12" width="11.42578125" style="6"/>
    <col min="13" max="13" width="8.7109375" style="6" bestFit="1" customWidth="1"/>
    <col min="14" max="14" width="11.42578125" style="6"/>
    <col min="15" max="15" width="15.85546875" style="6" customWidth="1"/>
    <col min="16" max="16" width="14.140625" style="6" customWidth="1"/>
    <col min="17" max="23" width="11.42578125" style="6"/>
    <col min="24" max="24" width="24.5703125" style="6" bestFit="1" customWidth="1"/>
    <col min="25" max="25" width="8.42578125" style="6" customWidth="1"/>
    <col min="26" max="16384" width="11.42578125" style="6"/>
  </cols>
  <sheetData>
    <row r="2" spans="1:27" x14ac:dyDescent="0.2">
      <c r="A2" s="2" t="s">
        <v>17</v>
      </c>
      <c r="B2" s="3" t="s">
        <v>20</v>
      </c>
      <c r="C2" s="4" t="s">
        <v>18</v>
      </c>
      <c r="D2" s="5"/>
      <c r="E2" s="5"/>
      <c r="G2" s="2" t="s">
        <v>25</v>
      </c>
      <c r="K2" s="2" t="s">
        <v>26</v>
      </c>
      <c r="O2" s="2" t="s">
        <v>27</v>
      </c>
    </row>
    <row r="3" spans="1:27" x14ac:dyDescent="0.2">
      <c r="F3" s="7" t="s">
        <v>15</v>
      </c>
      <c r="G3" s="2" t="s">
        <v>23</v>
      </c>
      <c r="I3" s="2" t="s">
        <v>22</v>
      </c>
      <c r="K3" s="2" t="s">
        <v>23</v>
      </c>
      <c r="L3" s="2"/>
      <c r="M3" s="2" t="s">
        <v>24</v>
      </c>
      <c r="O3" s="2" t="s">
        <v>23</v>
      </c>
      <c r="P3" s="2"/>
      <c r="Q3" s="2" t="s">
        <v>24</v>
      </c>
      <c r="U3" s="7" t="s">
        <v>15</v>
      </c>
      <c r="V3" s="2" t="s">
        <v>25</v>
      </c>
      <c r="X3" s="2" t="s">
        <v>26</v>
      </c>
      <c r="Z3" s="2" t="s">
        <v>27</v>
      </c>
      <c r="AA3" s="2"/>
    </row>
    <row r="4" spans="1:27" x14ac:dyDescent="0.2">
      <c r="F4" s="6" t="s">
        <v>10</v>
      </c>
      <c r="G4" s="2" t="s">
        <v>12</v>
      </c>
      <c r="H4" s="2" t="s">
        <v>21</v>
      </c>
      <c r="I4" s="2" t="s">
        <v>12</v>
      </c>
      <c r="J4" s="2" t="s">
        <v>21</v>
      </c>
      <c r="K4" s="2" t="s">
        <v>12</v>
      </c>
      <c r="L4" s="2" t="s">
        <v>21</v>
      </c>
      <c r="M4" s="2" t="s">
        <v>12</v>
      </c>
      <c r="N4" s="2" t="s">
        <v>21</v>
      </c>
      <c r="O4" s="2" t="s">
        <v>12</v>
      </c>
      <c r="P4" s="2" t="s">
        <v>21</v>
      </c>
      <c r="Q4" s="2" t="s">
        <v>12</v>
      </c>
      <c r="R4" s="2" t="s">
        <v>21</v>
      </c>
      <c r="U4" s="6" t="s">
        <v>10</v>
      </c>
      <c r="V4" s="2" t="s">
        <v>16</v>
      </c>
      <c r="W4" s="2" t="s">
        <v>21</v>
      </c>
      <c r="X4" s="2" t="s">
        <v>16</v>
      </c>
      <c r="Y4" s="2" t="s">
        <v>21</v>
      </c>
      <c r="Z4" s="2" t="s">
        <v>16</v>
      </c>
      <c r="AA4" s="2" t="s">
        <v>21</v>
      </c>
    </row>
    <row r="5" spans="1:27" x14ac:dyDescent="0.2">
      <c r="F5" s="6">
        <v>1</v>
      </c>
      <c r="G5" s="8">
        <v>1.062756885541807</v>
      </c>
      <c r="H5" s="8">
        <v>15.922000000000001</v>
      </c>
      <c r="I5" s="9"/>
      <c r="J5" s="9"/>
      <c r="K5" s="6">
        <v>1.1511899529007443</v>
      </c>
      <c r="L5" s="9">
        <v>18.827000000000002</v>
      </c>
      <c r="M5" s="9"/>
      <c r="N5" s="9"/>
      <c r="O5" s="6">
        <v>1.0964727493533146</v>
      </c>
      <c r="P5" s="9">
        <v>17.625</v>
      </c>
      <c r="Q5" s="10"/>
      <c r="R5" s="9"/>
      <c r="S5" s="9"/>
      <c r="U5" s="6">
        <v>1</v>
      </c>
      <c r="V5" s="8"/>
      <c r="W5" s="10"/>
      <c r="X5" s="9">
        <f>(K5-1)</f>
        <v>0.15118995290074433</v>
      </c>
      <c r="Y5" s="9"/>
      <c r="Z5" s="9">
        <f>(O5-1)</f>
        <v>9.6472749353314624E-2</v>
      </c>
      <c r="AA5" s="9"/>
    </row>
    <row r="6" spans="1:27" x14ac:dyDescent="0.2">
      <c r="F6" s="6">
        <v>2</v>
      </c>
      <c r="G6" s="8">
        <v>1.0639846307897878</v>
      </c>
      <c r="H6" s="8">
        <v>12.057</v>
      </c>
      <c r="I6" s="9"/>
      <c r="J6" s="9"/>
      <c r="K6" s="6">
        <v>1.0675566479366541</v>
      </c>
      <c r="L6" s="9">
        <v>8.8940000000000001</v>
      </c>
      <c r="M6" s="9"/>
      <c r="N6" s="9"/>
      <c r="O6" s="6">
        <v>1.0625600714900145</v>
      </c>
      <c r="P6" s="9">
        <v>10.209</v>
      </c>
      <c r="Q6" s="10"/>
      <c r="R6" s="9"/>
      <c r="S6" s="9"/>
      <c r="U6" s="6">
        <v>2</v>
      </c>
      <c r="V6" s="8"/>
      <c r="W6" s="9"/>
      <c r="X6" s="9">
        <f t="shared" ref="X6:X18" si="0">(K6-1)</f>
        <v>6.7556647936654057E-2</v>
      </c>
      <c r="Y6" s="9"/>
      <c r="Z6" s="9">
        <f t="shared" ref="Z6:Z21" si="1">(O6-1)</f>
        <v>6.2560071490014524E-2</v>
      </c>
      <c r="AA6" s="9"/>
    </row>
    <row r="7" spans="1:27" x14ac:dyDescent="0.2">
      <c r="F7" s="6">
        <v>3</v>
      </c>
      <c r="G7" s="8">
        <v>1.0500265284366816</v>
      </c>
      <c r="H7" s="8">
        <v>16.140999999999998</v>
      </c>
      <c r="I7" s="9"/>
      <c r="J7" s="9"/>
      <c r="K7" s="6">
        <v>1.1182629545461777</v>
      </c>
      <c r="L7" s="9">
        <v>13.066000000000001</v>
      </c>
      <c r="M7" s="9"/>
      <c r="N7" s="9"/>
      <c r="O7" s="6">
        <v>1.0586132545123279</v>
      </c>
      <c r="P7" s="10">
        <v>7.1920000000000002</v>
      </c>
      <c r="Q7" s="9"/>
      <c r="R7" s="9"/>
      <c r="S7" s="9"/>
      <c r="U7" s="6">
        <v>3</v>
      </c>
      <c r="V7" s="8"/>
      <c r="W7" s="9"/>
      <c r="X7" s="9">
        <f t="shared" si="0"/>
        <v>0.11826295454617775</v>
      </c>
      <c r="Y7" s="9"/>
      <c r="Z7" s="9">
        <f t="shared" si="1"/>
        <v>5.8613254512327906E-2</v>
      </c>
      <c r="AA7" s="9"/>
    </row>
    <row r="8" spans="1:27" x14ac:dyDescent="0.2">
      <c r="F8" s="6">
        <v>4</v>
      </c>
      <c r="G8" s="6">
        <v>1.048909374956722</v>
      </c>
      <c r="H8" s="9">
        <v>14.289</v>
      </c>
      <c r="I8" s="9"/>
      <c r="J8" s="10"/>
      <c r="K8" s="6">
        <v>1.1049268916448938</v>
      </c>
      <c r="L8" s="9">
        <v>19.308</v>
      </c>
      <c r="M8" s="9"/>
      <c r="N8" s="9"/>
      <c r="O8" s="8"/>
      <c r="P8" s="11"/>
      <c r="Q8" s="10"/>
      <c r="R8" s="9"/>
      <c r="S8" s="9"/>
      <c r="U8" s="6">
        <v>4</v>
      </c>
      <c r="V8" s="9">
        <f t="shared" ref="V8:V22" si="2">(G8-1)</f>
        <v>4.8909374956721985E-2</v>
      </c>
      <c r="W8" s="9"/>
      <c r="X8" s="9">
        <f t="shared" si="0"/>
        <v>0.10492689164489377</v>
      </c>
      <c r="Y8" s="9"/>
      <c r="Z8" s="8"/>
      <c r="AA8" s="10"/>
    </row>
    <row r="9" spans="1:27" x14ac:dyDescent="0.2">
      <c r="F9" s="6">
        <v>5</v>
      </c>
      <c r="G9" s="6">
        <v>1.0379066000623181</v>
      </c>
      <c r="H9" s="9">
        <v>15.688000000000001</v>
      </c>
      <c r="I9" s="9"/>
      <c r="J9" s="9"/>
      <c r="K9" s="6">
        <v>1.0964367778421624</v>
      </c>
      <c r="L9" s="9">
        <v>10.464</v>
      </c>
      <c r="M9" s="9"/>
      <c r="N9" s="9"/>
      <c r="O9" s="8"/>
      <c r="P9" s="11"/>
      <c r="Q9" s="9"/>
      <c r="R9" s="9"/>
      <c r="S9" s="9"/>
      <c r="U9" s="6">
        <v>5</v>
      </c>
      <c r="V9" s="9">
        <f t="shared" si="2"/>
        <v>3.7906600062318052E-2</v>
      </c>
      <c r="W9" s="9"/>
      <c r="X9" s="9">
        <f t="shared" si="0"/>
        <v>9.6436777842162424E-2</v>
      </c>
      <c r="Y9" s="9"/>
      <c r="Z9" s="8"/>
      <c r="AA9" s="9"/>
    </row>
    <row r="10" spans="1:27" x14ac:dyDescent="0.2">
      <c r="F10" s="6">
        <v>6</v>
      </c>
      <c r="G10" s="6">
        <v>1.0342753815458059</v>
      </c>
      <c r="H10" s="9">
        <v>22.908999999999999</v>
      </c>
      <c r="I10" s="9"/>
      <c r="J10" s="9"/>
      <c r="K10" s="6">
        <v>1.0884760138494307</v>
      </c>
      <c r="L10" s="9">
        <v>10.721</v>
      </c>
      <c r="M10" s="9"/>
      <c r="N10" s="9"/>
      <c r="O10" s="6">
        <v>1.0614522357227405</v>
      </c>
      <c r="P10" s="10">
        <v>7.8</v>
      </c>
      <c r="Q10" s="9"/>
      <c r="R10" s="9"/>
      <c r="S10" s="9"/>
      <c r="U10" s="6">
        <v>6</v>
      </c>
      <c r="V10" s="9">
        <f t="shared" si="2"/>
        <v>3.4275381545805894E-2</v>
      </c>
      <c r="W10" s="9"/>
      <c r="X10" s="9">
        <f t="shared" si="0"/>
        <v>8.8476013849430712E-2</v>
      </c>
      <c r="Y10" s="9"/>
      <c r="Z10" s="9">
        <f t="shared" si="1"/>
        <v>6.14522357227405E-2</v>
      </c>
      <c r="AA10" s="9"/>
    </row>
    <row r="11" spans="1:27" x14ac:dyDescent="0.2">
      <c r="F11" s="6">
        <v>7</v>
      </c>
      <c r="G11" s="6">
        <v>1.050264653666688</v>
      </c>
      <c r="H11" s="9">
        <v>20.094999999999999</v>
      </c>
      <c r="I11" s="9"/>
      <c r="J11" s="9"/>
      <c r="K11" s="6">
        <v>1.0779290864910722</v>
      </c>
      <c r="L11" s="9">
        <v>7.7729999999999997</v>
      </c>
      <c r="M11" s="9"/>
      <c r="N11" s="9"/>
      <c r="O11" s="6">
        <v>1.0359103502317724</v>
      </c>
      <c r="P11" s="10">
        <v>7.3719999999999999</v>
      </c>
      <c r="Q11" s="9"/>
      <c r="R11" s="9"/>
      <c r="S11" s="9"/>
      <c r="U11" s="6">
        <v>7</v>
      </c>
      <c r="V11" s="9">
        <f t="shared" si="2"/>
        <v>5.0264653666687975E-2</v>
      </c>
      <c r="W11" s="9"/>
      <c r="X11" s="9">
        <f t="shared" si="0"/>
        <v>7.7929086491072219E-2</v>
      </c>
      <c r="Y11" s="9"/>
      <c r="Z11" s="9">
        <f t="shared" si="1"/>
        <v>3.5910350231772359E-2</v>
      </c>
      <c r="AA11" s="9"/>
    </row>
    <row r="12" spans="1:27" x14ac:dyDescent="0.2">
      <c r="F12" s="6">
        <v>8</v>
      </c>
      <c r="G12" s="6">
        <v>1.0490950688807577</v>
      </c>
      <c r="H12" s="9">
        <v>22.538</v>
      </c>
      <c r="I12" s="9"/>
      <c r="J12" s="9"/>
      <c r="K12" s="6">
        <v>1.1049866651270936</v>
      </c>
      <c r="L12" s="9">
        <v>12.866</v>
      </c>
      <c r="M12" s="9"/>
      <c r="N12" s="9"/>
      <c r="O12" s="6">
        <v>1.0723011787193073</v>
      </c>
      <c r="P12" s="10">
        <v>9.2739999999999991</v>
      </c>
      <c r="Q12" s="9"/>
      <c r="R12" s="9"/>
      <c r="S12" s="9"/>
      <c r="U12" s="6">
        <v>8</v>
      </c>
      <c r="V12" s="9">
        <f t="shared" si="2"/>
        <v>4.9095068880757653E-2</v>
      </c>
      <c r="W12" s="9"/>
      <c r="X12" s="9">
        <f t="shared" si="0"/>
        <v>0.10498666512709365</v>
      </c>
      <c r="Y12" s="9"/>
      <c r="Z12" s="9">
        <f t="shared" si="1"/>
        <v>7.2301178719307302E-2</v>
      </c>
      <c r="AA12" s="9"/>
    </row>
    <row r="13" spans="1:27" x14ac:dyDescent="0.2">
      <c r="F13" s="6">
        <v>9</v>
      </c>
      <c r="G13" s="6">
        <v>1.0365433017453929</v>
      </c>
      <c r="H13" s="9">
        <v>17.082000000000001</v>
      </c>
      <c r="I13" s="9"/>
      <c r="J13" s="9"/>
      <c r="K13" s="6">
        <v>1.0899042331677473</v>
      </c>
      <c r="L13" s="9">
        <v>12.568</v>
      </c>
      <c r="M13" s="9"/>
      <c r="N13" s="9"/>
      <c r="O13" s="6">
        <v>1.0403950882746238</v>
      </c>
      <c r="P13" s="10">
        <v>7.085</v>
      </c>
      <c r="Q13" s="9"/>
      <c r="R13" s="9"/>
      <c r="S13" s="9"/>
      <c r="U13" s="6">
        <v>9</v>
      </c>
      <c r="V13" s="9">
        <f t="shared" si="2"/>
        <v>3.6543301745392887E-2</v>
      </c>
      <c r="W13" s="9"/>
      <c r="X13" s="9">
        <f t="shared" si="0"/>
        <v>8.9904233167747316E-2</v>
      </c>
      <c r="Y13" s="9"/>
      <c r="Z13" s="9">
        <f t="shared" si="1"/>
        <v>4.0395088274623792E-2</v>
      </c>
      <c r="AA13" s="9"/>
    </row>
    <row r="14" spans="1:27" x14ac:dyDescent="0.2">
      <c r="F14" s="6">
        <v>10</v>
      </c>
      <c r="G14" s="6">
        <v>1.0361107138629986</v>
      </c>
      <c r="H14" s="9">
        <v>19.12</v>
      </c>
      <c r="I14" s="9"/>
      <c r="J14" s="9"/>
      <c r="K14" s="6">
        <v>1.069654321443374</v>
      </c>
      <c r="L14" s="9">
        <v>8.89</v>
      </c>
      <c r="M14" s="9"/>
      <c r="N14" s="9"/>
      <c r="O14" s="6">
        <v>1.0912874868609301</v>
      </c>
      <c r="P14" s="10">
        <v>11.467000000000001</v>
      </c>
      <c r="Q14" s="9"/>
      <c r="R14" s="9"/>
      <c r="S14" s="9"/>
      <c r="U14" s="6">
        <v>10</v>
      </c>
      <c r="V14" s="9">
        <f t="shared" si="2"/>
        <v>3.6110713862998578E-2</v>
      </c>
      <c r="W14" s="9"/>
      <c r="X14" s="9">
        <f t="shared" si="0"/>
        <v>6.9654321443374023E-2</v>
      </c>
      <c r="Y14" s="9"/>
      <c r="Z14" s="9">
        <f t="shared" si="1"/>
        <v>9.1287486860930134E-2</v>
      </c>
      <c r="AA14" s="9"/>
    </row>
    <row r="15" spans="1:27" x14ac:dyDescent="0.2">
      <c r="F15" s="6">
        <v>11</v>
      </c>
      <c r="G15" s="6">
        <v>1.0377532111631615</v>
      </c>
      <c r="H15" s="9">
        <v>18.670000000000002</v>
      </c>
      <c r="I15" s="9"/>
      <c r="J15" s="9"/>
      <c r="K15" s="6">
        <v>1.1176273591102521</v>
      </c>
      <c r="L15" s="9">
        <v>20.391999999999999</v>
      </c>
      <c r="M15" s="9"/>
      <c r="N15" s="9"/>
      <c r="O15" s="6">
        <v>1.1003383790261845</v>
      </c>
      <c r="P15" s="10">
        <v>8.9410000000000007</v>
      </c>
      <c r="Q15" s="9"/>
      <c r="R15" s="9"/>
      <c r="S15" s="9"/>
      <c r="U15" s="6">
        <v>11</v>
      </c>
      <c r="V15" s="9">
        <f t="shared" si="2"/>
        <v>3.7753211163161549E-2</v>
      </c>
      <c r="W15" s="9"/>
      <c r="X15" s="9">
        <f t="shared" si="0"/>
        <v>0.11762735911025213</v>
      </c>
      <c r="Y15" s="9"/>
      <c r="Z15" s="9">
        <f t="shared" si="1"/>
        <v>0.10033837902618448</v>
      </c>
      <c r="AA15" s="9"/>
    </row>
    <row r="16" spans="1:27" x14ac:dyDescent="0.2">
      <c r="F16" s="6">
        <v>12</v>
      </c>
      <c r="G16" s="6">
        <v>1.0308211016927784</v>
      </c>
      <c r="H16" s="9">
        <v>17.71</v>
      </c>
      <c r="I16" s="9"/>
      <c r="J16" s="9"/>
      <c r="K16" s="6">
        <v>1.1366895289171659</v>
      </c>
      <c r="L16" s="9">
        <v>16.605</v>
      </c>
      <c r="M16" s="9"/>
      <c r="N16" s="9"/>
      <c r="O16" s="6">
        <v>1.0734042720109551</v>
      </c>
      <c r="P16" s="10">
        <v>12.928000000000001</v>
      </c>
      <c r="Q16" s="9"/>
      <c r="R16" s="9"/>
      <c r="S16" s="9"/>
      <c r="U16" s="6">
        <v>12</v>
      </c>
      <c r="V16" s="9">
        <f t="shared" si="2"/>
        <v>3.0821101692778408E-2</v>
      </c>
      <c r="W16" s="9"/>
      <c r="X16" s="9">
        <f t="shared" si="0"/>
        <v>0.1366895289171659</v>
      </c>
      <c r="Y16" s="9"/>
      <c r="Z16" s="9">
        <f t="shared" si="1"/>
        <v>7.3404272010955118E-2</v>
      </c>
      <c r="AA16" s="9"/>
    </row>
    <row r="17" spans="1:27" x14ac:dyDescent="0.2">
      <c r="F17" s="6">
        <v>13</v>
      </c>
      <c r="G17" s="6">
        <v>1.0518973284569428</v>
      </c>
      <c r="H17" s="9">
        <v>18.954000000000001</v>
      </c>
      <c r="I17" s="9"/>
      <c r="J17" s="9"/>
      <c r="K17" s="6">
        <v>1.1171653362827518</v>
      </c>
      <c r="L17" s="9">
        <v>23.100999999999999</v>
      </c>
      <c r="M17" s="9"/>
      <c r="N17" s="9"/>
      <c r="O17" s="6">
        <v>1.0862963907659551</v>
      </c>
      <c r="P17" s="10">
        <v>8.3460000000000001</v>
      </c>
      <c r="Q17" s="9"/>
      <c r="R17" s="9"/>
      <c r="S17" s="9"/>
      <c r="U17" s="6">
        <v>13</v>
      </c>
      <c r="V17" s="9">
        <f t="shared" si="2"/>
        <v>5.1897328456942837E-2</v>
      </c>
      <c r="W17" s="9"/>
      <c r="X17" s="9">
        <f t="shared" si="0"/>
        <v>0.11716533628275183</v>
      </c>
      <c r="Y17" s="9"/>
      <c r="Z17" s="9">
        <f t="shared" si="1"/>
        <v>8.6296390765955078E-2</v>
      </c>
      <c r="AA17" s="10"/>
    </row>
    <row r="18" spans="1:27" x14ac:dyDescent="0.2">
      <c r="F18" s="6">
        <v>14</v>
      </c>
      <c r="G18" s="6">
        <v>1.0253213001899806</v>
      </c>
      <c r="H18" s="9">
        <v>13.329000000000001</v>
      </c>
      <c r="I18" s="9"/>
      <c r="J18" s="9"/>
      <c r="K18" s="6">
        <v>1.0650888593426928</v>
      </c>
      <c r="L18" s="9">
        <v>12.423</v>
      </c>
      <c r="M18" s="9"/>
      <c r="N18" s="9"/>
      <c r="O18" s="6">
        <v>1.0561042328351578</v>
      </c>
      <c r="P18" s="10">
        <v>7.0670000000000002</v>
      </c>
      <c r="Q18" s="9"/>
      <c r="R18" s="9"/>
      <c r="S18" s="9"/>
      <c r="U18" s="6">
        <v>14</v>
      </c>
      <c r="V18" s="9">
        <f t="shared" si="2"/>
        <v>2.5321300189980578E-2</v>
      </c>
      <c r="W18" s="9"/>
      <c r="X18" s="9">
        <f t="shared" si="0"/>
        <v>6.5088859342692817E-2</v>
      </c>
      <c r="Y18" s="9"/>
      <c r="Z18" s="9">
        <f t="shared" si="1"/>
        <v>5.6104232835157752E-2</v>
      </c>
      <c r="AA18" s="9"/>
    </row>
    <row r="19" spans="1:27" x14ac:dyDescent="0.2">
      <c r="F19" s="6">
        <v>15</v>
      </c>
      <c r="G19" s="6">
        <v>1.0218132778614608</v>
      </c>
      <c r="H19" s="9">
        <v>8.9329999999999998</v>
      </c>
      <c r="I19" s="9"/>
      <c r="J19" s="9"/>
      <c r="K19" s="9"/>
      <c r="L19" s="9"/>
      <c r="M19" s="9"/>
      <c r="N19" s="9"/>
      <c r="O19" s="6">
        <v>1.0473910665665747</v>
      </c>
      <c r="P19" s="10">
        <v>7.2930000000000001</v>
      </c>
      <c r="Q19" s="9"/>
      <c r="R19" s="9"/>
      <c r="S19" s="9"/>
      <c r="U19" s="6">
        <v>15</v>
      </c>
      <c r="V19" s="9">
        <f t="shared" si="2"/>
        <v>2.1813277861460811E-2</v>
      </c>
      <c r="W19" s="9"/>
      <c r="X19" s="9"/>
      <c r="Y19" s="9"/>
      <c r="Z19" s="9">
        <f t="shared" si="1"/>
        <v>4.7391066566574658E-2</v>
      </c>
      <c r="AA19" s="9"/>
    </row>
    <row r="20" spans="1:27" x14ac:dyDescent="0.2">
      <c r="F20" s="6">
        <v>16</v>
      </c>
      <c r="G20" s="6">
        <v>1.029995724045047</v>
      </c>
      <c r="H20" s="9">
        <v>13.827</v>
      </c>
      <c r="I20" s="9"/>
      <c r="J20" s="9"/>
      <c r="K20" s="9"/>
      <c r="L20" s="9"/>
      <c r="M20" s="9"/>
      <c r="N20" s="9"/>
      <c r="O20" s="6">
        <v>1.0476440574179473</v>
      </c>
      <c r="P20" s="10">
        <v>7.2910000000000004</v>
      </c>
      <c r="Q20" s="9"/>
      <c r="R20" s="9"/>
      <c r="S20" s="9"/>
      <c r="U20" s="6">
        <v>16</v>
      </c>
      <c r="V20" s="9">
        <f t="shared" si="2"/>
        <v>2.9995724045047023E-2</v>
      </c>
      <c r="W20" s="9"/>
      <c r="X20" s="9"/>
      <c r="Y20" s="9"/>
      <c r="Z20" s="9">
        <f t="shared" si="1"/>
        <v>4.7644057417947305E-2</v>
      </c>
      <c r="AA20" s="9"/>
    </row>
    <row r="21" spans="1:27" x14ac:dyDescent="0.2">
      <c r="F21" s="6">
        <v>17</v>
      </c>
      <c r="G21" s="6">
        <v>1.0266903972367265</v>
      </c>
      <c r="H21" s="9">
        <v>13.988</v>
      </c>
      <c r="I21" s="9"/>
      <c r="J21" s="9"/>
      <c r="K21" s="9"/>
      <c r="L21" s="9"/>
      <c r="M21" s="9"/>
      <c r="N21" s="9"/>
      <c r="O21" s="6">
        <v>1.0678351339185006</v>
      </c>
      <c r="P21" s="10">
        <v>10.188000000000001</v>
      </c>
      <c r="Q21" s="9"/>
      <c r="R21" s="9"/>
      <c r="S21" s="9"/>
      <c r="U21" s="6">
        <v>17</v>
      </c>
      <c r="V21" s="9">
        <f t="shared" si="2"/>
        <v>2.6690397236726504E-2</v>
      </c>
      <c r="W21" s="9"/>
      <c r="X21" s="9"/>
      <c r="Y21" s="9"/>
      <c r="Z21" s="9">
        <f t="shared" si="1"/>
        <v>6.7835133918500601E-2</v>
      </c>
      <c r="AA21" s="9"/>
    </row>
    <row r="22" spans="1:27" x14ac:dyDescent="0.2">
      <c r="A22" s="28"/>
      <c r="B22" s="9"/>
      <c r="F22" s="6">
        <v>18</v>
      </c>
      <c r="G22" s="6">
        <v>1.0284814230321802</v>
      </c>
      <c r="H22" s="9">
        <v>12.494</v>
      </c>
      <c r="I22" s="9"/>
      <c r="J22" s="9"/>
      <c r="K22" s="9"/>
      <c r="L22" s="9"/>
      <c r="M22" s="10"/>
      <c r="N22" s="9"/>
      <c r="O22" s="9"/>
      <c r="P22" s="10"/>
      <c r="Q22" s="10"/>
      <c r="R22" s="9"/>
      <c r="S22" s="9"/>
      <c r="U22" s="6">
        <v>18</v>
      </c>
      <c r="V22" s="9">
        <f t="shared" si="2"/>
        <v>2.8481423032180153E-2</v>
      </c>
      <c r="W22" s="9"/>
      <c r="X22" s="9"/>
      <c r="Y22" s="9"/>
      <c r="Z22" s="9"/>
      <c r="AA22" s="9"/>
    </row>
    <row r="23" spans="1:27" x14ac:dyDescent="0.2">
      <c r="A23" s="10"/>
      <c r="B23" s="9"/>
      <c r="C23" s="2" t="s">
        <v>25</v>
      </c>
      <c r="D23" s="2" t="s">
        <v>26</v>
      </c>
      <c r="E23" s="2" t="s">
        <v>27</v>
      </c>
      <c r="F23" s="6">
        <v>19</v>
      </c>
      <c r="G23" s="9"/>
      <c r="H23" s="9"/>
      <c r="I23" s="9"/>
      <c r="J23" s="9"/>
      <c r="K23" s="9"/>
      <c r="L23" s="9"/>
      <c r="M23" s="10"/>
      <c r="N23" s="9"/>
      <c r="O23" s="9"/>
      <c r="P23" s="9"/>
      <c r="Q23" s="10"/>
      <c r="R23" s="9"/>
      <c r="S23" s="9"/>
      <c r="U23" s="6">
        <v>19</v>
      </c>
      <c r="V23" s="9"/>
      <c r="W23" s="9"/>
      <c r="X23" s="10"/>
      <c r="Y23" s="9"/>
      <c r="Z23" s="9"/>
      <c r="AA23" s="9"/>
    </row>
    <row r="24" spans="1:27" x14ac:dyDescent="0.2">
      <c r="A24" s="10"/>
      <c r="B24" s="12"/>
      <c r="C24" s="1" t="s">
        <v>30</v>
      </c>
      <c r="D24" s="2"/>
      <c r="E24" s="2" t="s">
        <v>28</v>
      </c>
      <c r="F24" s="6">
        <v>20</v>
      </c>
      <c r="G24" s="9"/>
      <c r="H24" s="9"/>
      <c r="I24" s="9"/>
      <c r="J24" s="9"/>
      <c r="K24" s="9"/>
      <c r="L24" s="9"/>
      <c r="M24" s="10"/>
      <c r="N24" s="9"/>
      <c r="O24" s="9"/>
      <c r="P24" s="9"/>
      <c r="Q24" s="10"/>
      <c r="R24" s="9"/>
      <c r="S24" s="9"/>
      <c r="U24" s="6">
        <v>20</v>
      </c>
      <c r="V24" s="9"/>
      <c r="W24" s="9"/>
      <c r="X24" s="10"/>
      <c r="Y24" s="9"/>
      <c r="Z24" s="9"/>
      <c r="AA24" s="9"/>
    </row>
    <row r="25" spans="1:27" x14ac:dyDescent="0.2">
      <c r="B25" s="13"/>
      <c r="C25" s="1" t="s">
        <v>31</v>
      </c>
      <c r="D25" s="2"/>
      <c r="E25" s="2" t="s">
        <v>29</v>
      </c>
      <c r="F25" s="6">
        <v>21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U25" s="6">
        <v>21</v>
      </c>
      <c r="V25" s="9"/>
      <c r="W25" s="9"/>
      <c r="X25" s="10"/>
      <c r="Y25" s="9"/>
      <c r="Z25" s="9"/>
      <c r="AA25" s="9"/>
    </row>
    <row r="26" spans="1:27" x14ac:dyDescent="0.2">
      <c r="C26" s="1" t="s">
        <v>32</v>
      </c>
      <c r="F26" s="6">
        <v>22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U26" s="6">
        <v>22</v>
      </c>
      <c r="V26" s="9"/>
      <c r="W26" s="9"/>
      <c r="X26" s="10"/>
      <c r="Y26" s="9"/>
      <c r="Z26" s="9"/>
      <c r="AA26" s="9"/>
    </row>
    <row r="27" spans="1:27" x14ac:dyDescent="0.2">
      <c r="E27" s="2"/>
      <c r="F27" s="6">
        <v>23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U27" s="6">
        <v>23</v>
      </c>
      <c r="V27" s="9"/>
      <c r="W27" s="9"/>
      <c r="X27" s="10"/>
      <c r="Y27" s="9"/>
      <c r="Z27" s="9"/>
      <c r="AA27" s="10"/>
    </row>
    <row r="28" spans="1:27" x14ac:dyDescent="0.2">
      <c r="A28" s="14"/>
      <c r="B28" s="12"/>
      <c r="C28" s="2"/>
      <c r="F28" s="6">
        <v>24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U28" s="6">
        <v>24</v>
      </c>
      <c r="V28" s="9"/>
      <c r="W28" s="9"/>
      <c r="X28" s="9"/>
      <c r="Y28" s="9"/>
      <c r="Z28" s="9"/>
      <c r="AA28" s="9"/>
    </row>
    <row r="29" spans="1:27" x14ac:dyDescent="0.2">
      <c r="F29" s="6">
        <v>25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U29" s="6">
        <v>25</v>
      </c>
      <c r="V29" s="9"/>
      <c r="W29" s="9"/>
      <c r="X29" s="9"/>
      <c r="Y29" s="9"/>
      <c r="Z29" s="9"/>
      <c r="AA29" s="9"/>
    </row>
    <row r="30" spans="1:27" x14ac:dyDescent="0.2">
      <c r="F30" s="6">
        <v>26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U30" s="6">
        <v>26</v>
      </c>
      <c r="V30" s="9"/>
      <c r="W30" s="9"/>
      <c r="X30" s="9"/>
      <c r="Y30" s="9"/>
      <c r="Z30" s="9"/>
      <c r="AA30" s="9"/>
    </row>
    <row r="31" spans="1:27" x14ac:dyDescent="0.2">
      <c r="F31" s="6">
        <v>27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U31" s="6">
        <v>27</v>
      </c>
      <c r="V31" s="9"/>
      <c r="W31" s="9"/>
      <c r="X31" s="9"/>
      <c r="Y31" s="9"/>
      <c r="Z31" s="9"/>
      <c r="AA31" s="9"/>
    </row>
    <row r="32" spans="1:27" x14ac:dyDescent="0.2">
      <c r="F32" s="6">
        <v>28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U32" s="6">
        <v>28</v>
      </c>
      <c r="V32" s="9"/>
      <c r="W32" s="9"/>
      <c r="X32" s="9"/>
      <c r="Y32" s="9"/>
      <c r="Z32" s="9"/>
      <c r="AA32" s="9"/>
    </row>
    <row r="33" spans="1:27" x14ac:dyDescent="0.2">
      <c r="F33" s="6">
        <v>29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U33" s="6">
        <v>29</v>
      </c>
      <c r="V33" s="9"/>
      <c r="W33" s="9"/>
      <c r="X33" s="9"/>
      <c r="Y33" s="9"/>
      <c r="Z33" s="9"/>
      <c r="AA33" s="9"/>
    </row>
    <row r="34" spans="1:27" x14ac:dyDescent="0.2">
      <c r="A34" s="9"/>
      <c r="B34" s="9"/>
      <c r="C34" s="9"/>
      <c r="F34" s="6">
        <v>30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U34" s="6">
        <v>30</v>
      </c>
      <c r="V34" s="9"/>
      <c r="W34" s="9"/>
      <c r="X34" s="9"/>
      <c r="Y34" s="9"/>
      <c r="Z34" s="9"/>
      <c r="AA34" s="9"/>
    </row>
    <row r="35" spans="1:27" x14ac:dyDescent="0.2">
      <c r="A35" s="9"/>
      <c r="B35" s="9"/>
      <c r="C35" s="9"/>
      <c r="F35" s="6">
        <v>31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U35" s="6">
        <v>31</v>
      </c>
      <c r="V35" s="9"/>
      <c r="W35" s="9"/>
      <c r="X35" s="9"/>
      <c r="Y35" s="9"/>
      <c r="Z35" s="9"/>
      <c r="AA35" s="9"/>
    </row>
    <row r="36" spans="1:27" x14ac:dyDescent="0.2">
      <c r="A36" s="9"/>
      <c r="B36" s="9"/>
      <c r="C36" s="9"/>
      <c r="F36" s="6">
        <v>32</v>
      </c>
      <c r="M36" s="9"/>
      <c r="Q36" s="9"/>
      <c r="U36" s="6">
        <v>32</v>
      </c>
      <c r="V36" s="9"/>
      <c r="W36" s="9"/>
      <c r="X36" s="9"/>
      <c r="Y36" s="9"/>
      <c r="Z36" s="9"/>
      <c r="AA36" s="9"/>
    </row>
    <row r="37" spans="1:27" x14ac:dyDescent="0.2">
      <c r="A37" s="9"/>
      <c r="B37" s="9"/>
      <c r="C37" s="9"/>
      <c r="F37" s="6">
        <v>33</v>
      </c>
      <c r="M37" s="9"/>
      <c r="Q37" s="9"/>
      <c r="U37" s="6">
        <v>33</v>
      </c>
      <c r="V37" s="9"/>
      <c r="W37" s="9"/>
      <c r="X37" s="9"/>
      <c r="Y37" s="9"/>
      <c r="Z37" s="9"/>
      <c r="AA37" s="9"/>
    </row>
    <row r="38" spans="1:27" x14ac:dyDescent="0.2">
      <c r="A38" s="9"/>
      <c r="B38" s="9"/>
      <c r="C38" s="9"/>
      <c r="F38" s="6">
        <v>34</v>
      </c>
      <c r="M38" s="9"/>
      <c r="Q38" s="9"/>
      <c r="U38" s="6">
        <v>34</v>
      </c>
      <c r="V38" s="9"/>
      <c r="W38" s="9"/>
      <c r="X38" s="9"/>
      <c r="Y38" s="9"/>
      <c r="Z38" s="9"/>
      <c r="AA38" s="9"/>
    </row>
    <row r="39" spans="1:27" x14ac:dyDescent="0.2">
      <c r="F39" s="6">
        <v>35</v>
      </c>
      <c r="M39" s="9"/>
      <c r="Q39" s="9"/>
      <c r="U39" s="6">
        <v>35</v>
      </c>
      <c r="V39" s="9"/>
      <c r="W39" s="9"/>
      <c r="X39" s="9"/>
      <c r="Y39" s="9"/>
      <c r="Z39" s="9"/>
      <c r="AA39" s="9"/>
    </row>
    <row r="40" spans="1:27" x14ac:dyDescent="0.2">
      <c r="M40" s="9"/>
    </row>
    <row r="41" spans="1:27" x14ac:dyDescent="0.2">
      <c r="F41" s="6" t="s">
        <v>14</v>
      </c>
      <c r="G41" s="6">
        <f t="shared" ref="G41:N41" si="3">COUNT(G5:G39)</f>
        <v>18</v>
      </c>
      <c r="H41" s="6">
        <f t="shared" si="3"/>
        <v>18</v>
      </c>
      <c r="I41" s="6">
        <f t="shared" si="3"/>
        <v>0</v>
      </c>
      <c r="J41" s="6">
        <f t="shared" si="3"/>
        <v>0</v>
      </c>
      <c r="K41" s="6">
        <f t="shared" si="3"/>
        <v>14</v>
      </c>
      <c r="L41" s="6">
        <f t="shared" si="3"/>
        <v>14</v>
      </c>
      <c r="M41" s="6">
        <f t="shared" si="3"/>
        <v>0</v>
      </c>
      <c r="N41" s="6">
        <f t="shared" si="3"/>
        <v>0</v>
      </c>
      <c r="O41" s="6">
        <f>COUNT(O5:O39)</f>
        <v>15</v>
      </c>
      <c r="P41" s="6">
        <f>COUNT(P5:P39)</f>
        <v>15</v>
      </c>
      <c r="U41" s="6" t="s">
        <v>14</v>
      </c>
      <c r="V41" s="6">
        <f>COUNT(V5:V39)</f>
        <v>15</v>
      </c>
      <c r="W41" s="6">
        <f t="shared" ref="W41:AA41" si="4">COUNT(W5:W39)</f>
        <v>0</v>
      </c>
      <c r="X41" s="6">
        <f>COUNT(X5:X39)</f>
        <v>14</v>
      </c>
      <c r="Y41" s="6">
        <f>COUNT(Y5:Y39)</f>
        <v>0</v>
      </c>
      <c r="Z41" s="6">
        <f>COUNT(Z5:Z39)</f>
        <v>15</v>
      </c>
      <c r="AA41" s="6">
        <f t="shared" si="4"/>
        <v>0</v>
      </c>
    </row>
    <row r="42" spans="1:27" x14ac:dyDescent="0.2">
      <c r="F42" s="15"/>
      <c r="G42" s="15"/>
      <c r="H42" s="15"/>
      <c r="I42" s="15"/>
      <c r="J42" s="15"/>
      <c r="M42" s="9"/>
      <c r="Q42" s="15"/>
      <c r="R42" s="15"/>
      <c r="S42" s="15"/>
      <c r="T42" s="15"/>
      <c r="U42" s="15"/>
    </row>
    <row r="43" spans="1:27" x14ac:dyDescent="0.2">
      <c r="F43" s="16" t="s">
        <v>12</v>
      </c>
      <c r="G43" s="17"/>
      <c r="H43" s="18"/>
      <c r="I43" s="18"/>
      <c r="J43" s="18"/>
      <c r="K43" s="18"/>
      <c r="L43" s="19"/>
      <c r="M43" s="20"/>
      <c r="Q43" s="16" t="s">
        <v>16</v>
      </c>
      <c r="R43" s="17"/>
      <c r="S43" s="18"/>
      <c r="T43" s="18"/>
      <c r="U43" s="18"/>
      <c r="V43" s="18"/>
      <c r="W43" s="19"/>
    </row>
    <row r="44" spans="1:27" x14ac:dyDescent="0.2">
      <c r="F44" s="21"/>
      <c r="G44" s="15"/>
      <c r="H44" s="15" t="s">
        <v>12</v>
      </c>
      <c r="I44" s="22" t="s">
        <v>19</v>
      </c>
      <c r="J44" s="15" t="s">
        <v>13</v>
      </c>
      <c r="K44" s="15"/>
      <c r="L44" s="23"/>
      <c r="M44" s="24"/>
      <c r="Q44" s="21"/>
      <c r="R44" s="15"/>
      <c r="S44" s="15" t="s">
        <v>12</v>
      </c>
      <c r="T44" s="22" t="s">
        <v>19</v>
      </c>
      <c r="U44" s="15" t="s">
        <v>13</v>
      </c>
      <c r="V44" s="15"/>
      <c r="W44" s="23"/>
    </row>
    <row r="45" spans="1:27" x14ac:dyDescent="0.2">
      <c r="F45" s="21"/>
      <c r="G45" s="22" t="s">
        <v>25</v>
      </c>
      <c r="H45" s="15">
        <f>AVERAGE(G5:G39)</f>
        <v>1.0401470501759578</v>
      </c>
      <c r="I45" s="15">
        <f>STDEV(G10:G39)</f>
        <v>9.7863231477954161E-3</v>
      </c>
      <c r="J45" s="15">
        <f>(I45/(SQRT(G41)))</f>
        <v>2.3066584868963397E-3</v>
      </c>
      <c r="K45" s="15"/>
      <c r="L45" s="23"/>
      <c r="M45" s="24"/>
      <c r="Q45" s="21"/>
      <c r="R45" s="22" t="s">
        <v>25</v>
      </c>
      <c r="S45" s="15">
        <f>AVERAGE(V5:V34)</f>
        <v>3.639192389326406E-2</v>
      </c>
      <c r="T45" s="15">
        <f>STDEV(V5:V39)</f>
        <v>9.7225528454282714E-3</v>
      </c>
      <c r="U45" s="15">
        <f>(T45/(SQRT(V41)))</f>
        <v>2.510352350197682E-3</v>
      </c>
      <c r="V45" s="15"/>
      <c r="W45" s="23"/>
    </row>
    <row r="46" spans="1:27" x14ac:dyDescent="0.2">
      <c r="G46" s="2" t="s">
        <v>26</v>
      </c>
      <c r="H46" s="15">
        <f>AVERAGE(K5:K38)</f>
        <v>1.1004210449001581</v>
      </c>
      <c r="I46" s="15">
        <f>STDEV(K5:K39)</f>
        <v>2.6134073907474561E-2</v>
      </c>
      <c r="J46" s="15">
        <f>I46/SQRT(K41)</f>
        <v>6.9846250487427368E-3</v>
      </c>
      <c r="K46" s="15"/>
      <c r="L46" s="23"/>
      <c r="M46" s="24"/>
      <c r="Q46" s="21"/>
      <c r="R46" s="2" t="s">
        <v>26</v>
      </c>
      <c r="S46" s="15">
        <f>AVERAGE(X5:X38)</f>
        <v>0.10042104490015806</v>
      </c>
      <c r="T46" s="15">
        <f>STDEV(X5:X39)</f>
        <v>2.6134073907474558E-2</v>
      </c>
      <c r="U46" s="15">
        <f>(T46/(SQRT(X41)))</f>
        <v>6.9846250487427359E-3</v>
      </c>
      <c r="V46" s="15"/>
      <c r="W46" s="23"/>
    </row>
    <row r="47" spans="1:27" x14ac:dyDescent="0.2">
      <c r="F47" s="25"/>
      <c r="G47" s="2" t="s">
        <v>27</v>
      </c>
      <c r="H47" s="26">
        <f>AVERAGE(O5:O39)</f>
        <v>1.0665337298470869</v>
      </c>
      <c r="I47" s="26">
        <f>STDEV(O5:O39)</f>
        <v>2.0145848635956969E-2</v>
      </c>
      <c r="J47" s="26">
        <f>I47/SQRT(O41)</f>
        <v>5.2016357508184495E-3</v>
      </c>
      <c r="K47" s="26"/>
      <c r="L47" s="27"/>
      <c r="M47" s="24"/>
      <c r="Q47" s="25"/>
      <c r="R47" s="2" t="s">
        <v>27</v>
      </c>
      <c r="S47" s="26">
        <f>AVERAGE(Z5:Z39)</f>
        <v>6.6533729847087081E-2</v>
      </c>
      <c r="T47" s="26">
        <f>STDEV(Z5:Z39)</f>
        <v>2.0145848635956958E-2</v>
      </c>
      <c r="U47" s="26">
        <f>T47/SQRT(Z41)</f>
        <v>5.2016357508184469E-3</v>
      </c>
      <c r="V47" s="26"/>
      <c r="W47" s="27"/>
    </row>
    <row r="48" spans="1:27" x14ac:dyDescent="0.2">
      <c r="M48" s="9"/>
    </row>
    <row r="49" spans="7:22" x14ac:dyDescent="0.2">
      <c r="M49" s="9"/>
    </row>
    <row r="50" spans="7:22" x14ac:dyDescent="0.2">
      <c r="G50" s="2"/>
      <c r="M50" s="9"/>
      <c r="R50" s="2"/>
    </row>
    <row r="51" spans="7:22" x14ac:dyDescent="0.2">
      <c r="G51" s="2"/>
      <c r="R51" s="2"/>
    </row>
    <row r="54" spans="7:22" x14ac:dyDescent="0.2">
      <c r="V54" s="1"/>
    </row>
  </sheetData>
  <pageMargins left="0.74803149606299213" right="0.74803149606299213" top="0.98425196850393704" bottom="0.98425196850393704" header="0" footer="0"/>
  <pageSetup scale="3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Gauss</vt:lpstr>
      <vt:lpstr>DATA GFP</vt:lpstr>
    </vt:vector>
  </TitlesOfParts>
  <Company>Sony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</dc:creator>
  <cp:lastModifiedBy>JR Pooley</cp:lastModifiedBy>
  <cp:lastPrinted>2018-04-09T10:04:47Z</cp:lastPrinted>
  <dcterms:created xsi:type="dcterms:W3CDTF">2008-09-19T13:38:33Z</dcterms:created>
  <dcterms:modified xsi:type="dcterms:W3CDTF">2019-10-04T16:22:56Z</dcterms:modified>
</cp:coreProperties>
</file>